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OPS - Information Systems\WIOA_Data\WIOA docs\"/>
    </mc:Choice>
  </mc:AlternateContent>
  <xr:revisionPtr revIDLastSave="0" documentId="13_ncr:1_{F4B363D2-9F06-4BAD-A706-9B1B01319544}" xr6:coauthVersionLast="47" xr6:coauthVersionMax="47" xr10:uidLastSave="{00000000-0000-0000-0000-000000000000}"/>
  <bookViews>
    <workbookView xWindow="30" yWindow="-16080" windowWidth="21600" windowHeight="11235" xr2:uid="{00000000-000D-0000-FFFF-FFFF00000000}"/>
  </bookViews>
  <sheets>
    <sheet name="PIRL-State-ITrac (ICR-2 update)" sheetId="2" r:id="rId1"/>
    <sheet name="Reporting Periods" sheetId="4" r:id="rId2"/>
  </sheets>
  <definedNames>
    <definedName name="_xlnm.Print_Area" localSheetId="0">'PIRL-State-ITrac (ICR-2 update)'!$A$1:$E$84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2" l="1"/>
  <c r="E45" i="2"/>
  <c r="E9" i="2"/>
  <c r="E23" i="2"/>
  <c r="E35" i="2"/>
  <c r="D61" i="2" l="1"/>
  <c r="D30" i="2"/>
  <c r="D16" i="2"/>
  <c r="D2" i="2"/>
  <c r="A1" i="2" l="1"/>
  <c r="D43" i="2"/>
</calcChain>
</file>

<file path=xl/sharedStrings.xml><?xml version="1.0" encoding="utf-8"?>
<sst xmlns="http://schemas.openxmlformats.org/spreadsheetml/2006/main" count="267" uniqueCount="160">
  <si>
    <t>Employment Rate - Second Quarter After Exit Quarter</t>
  </si>
  <si>
    <t>Employment Rate - Fourth Quarter After Exit Quarter</t>
  </si>
  <si>
    <t>Median Earnings Indicator</t>
  </si>
  <si>
    <t>Measurable Skill Gains Indicator</t>
  </si>
  <si>
    <t>Credential Attainment Rate Indicator</t>
  </si>
  <si>
    <t xml:space="preserve">Employed 2nd quarter after exit </t>
  </si>
  <si>
    <t>d_clexitdt</t>
  </si>
  <si>
    <t xml:space="preserve">AND [Adult </t>
  </si>
  <si>
    <t>AND [(PIRL 903; code value 1, 2, or 3)</t>
  </si>
  <si>
    <t>c_clfund = 1A</t>
  </si>
  <si>
    <t xml:space="preserve">OR Dislocated Worker </t>
  </si>
  <si>
    <t xml:space="preserve">   OR (PIRL 904; code value 1, 2, or 3)</t>
  </si>
  <si>
    <t>c_clfund = 1E/1N</t>
  </si>
  <si>
    <t>OR Youth ]</t>
  </si>
  <si>
    <t xml:space="preserve">   OR (PIRL 905; code value 1, 2, or 3)]</t>
  </si>
  <si>
    <t>c_clfund = 1B/1C</t>
  </si>
  <si>
    <t xml:space="preserve">Employed 4th quarter after exit  </t>
  </si>
  <si>
    <t xml:space="preserve">Median Wage </t>
  </si>
  <si>
    <t>Median of (PIRL 1704)</t>
  </si>
  <si>
    <t xml:space="preserve">AND employed in 2nd Quarter after exit </t>
  </si>
  <si>
    <t>Date of one of the following occurs during reporting period</t>
  </si>
  <si>
    <t xml:space="preserve">OR Postsecondary Transcript/Report Card  </t>
  </si>
  <si>
    <t xml:space="preserve">OR Secondary Transcript/Report Card </t>
  </si>
  <si>
    <t xml:space="preserve">OR Training Milestone </t>
  </si>
  <si>
    <t xml:space="preserve">Date on which a participant attains a credential  occurs during participation or within 1 year after Program Exit  </t>
  </si>
  <si>
    <t>d_outdate between d_clregdt and (d_clexitdt + 1 year)</t>
  </si>
  <si>
    <t xml:space="preserve">OR </t>
  </si>
  <si>
    <t>AND (enrolled in a post exit education or training program leading to a recognized PS credential within 1 year after program exit</t>
  </si>
  <si>
    <t>assessment EFL gain</t>
  </si>
  <si>
    <t>Num</t>
  </si>
  <si>
    <t>Den</t>
  </si>
  <si>
    <t xml:space="preserve">OR [Youth </t>
  </si>
  <si>
    <t xml:space="preserve">OR [(PIRL 905; code value 1, 2, or 3) </t>
  </si>
  <si>
    <t>I-Trac</t>
  </si>
  <si>
    <t>OR [Youth 
AND in training/education 2nd quarter after exit]</t>
  </si>
  <si>
    <t xml:space="preserve">Adult </t>
  </si>
  <si>
    <t>or DW</t>
  </si>
  <si>
    <t>or Youth</t>
  </si>
  <si>
    <t>Wages (2nd Q after exit) between .01 and  9999.98</t>
  </si>
  <si>
    <t>Credential date between registration date and 1 year after exit date</t>
  </si>
  <si>
    <r>
      <rPr>
        <b/>
        <sz val="10"/>
        <rFont val="Calibri"/>
        <family val="2"/>
        <scheme val="minor"/>
      </rPr>
      <t xml:space="preserve">Services &gt; Training &amp; Education &gt; Planned Credential </t>
    </r>
    <r>
      <rPr>
        <sz val="10"/>
        <rFont val="Calibri"/>
        <family val="2"/>
        <scheme val="minor"/>
      </rPr>
      <t xml:space="preserve">
&gt; Industry Recognized Certificate or Certification
&gt; Certificate of Completion of Apprenticeship
&gt; License Recognized by State or Federal Government
&gt; Associates Degree
&gt; Bachelors Degree
&gt; Community College Certificate of Completion
&gt; Secondary School Diploma or Equivalent
&gt; Employment
&gt; Measurable Skills Gain Leading to a Credential or Employment</t>
    </r>
  </si>
  <si>
    <r>
      <rPr>
        <b/>
        <sz val="10"/>
        <rFont val="Calibri"/>
        <family val="2"/>
        <scheme val="minor"/>
      </rPr>
      <t>Outcomes &gt; Credentials &gt; Credential Type</t>
    </r>
    <r>
      <rPr>
        <sz val="10"/>
        <rFont val="Calibri"/>
        <family val="2"/>
        <scheme val="minor"/>
      </rPr>
      <t xml:space="preserve">
&gt; Associates Degree
&gt; Bachelors Degree
&gt; Occupational Skills Licensure
&gt; Occupational Skills Certificate
&gt; Other Recognized Diploma, Degree or Certificate
&gt; Post Graduate Degree
&gt; Occupational Certification</t>
    </r>
  </si>
  <si>
    <r>
      <rPr>
        <b/>
        <sz val="10"/>
        <rFont val="Calibri"/>
        <family val="2"/>
        <scheme val="minor"/>
      </rPr>
      <t>Outcomes &gt; Credentials &gt; Credential Type</t>
    </r>
    <r>
      <rPr>
        <sz val="10"/>
        <rFont val="Calibri"/>
        <family val="2"/>
        <scheme val="minor"/>
      </rPr>
      <t xml:space="preserve">
&gt; HS Diploma
&gt; GED or HS Equivalency Diploma</t>
    </r>
  </si>
  <si>
    <r>
      <rPr>
        <b/>
        <sz val="10"/>
        <rFont val="Calibri"/>
        <family val="2"/>
        <scheme val="minor"/>
      </rPr>
      <t>Services &gt; Training &amp; Education &gt; Service</t>
    </r>
    <r>
      <rPr>
        <sz val="10"/>
        <rFont val="Calibri"/>
        <family val="2"/>
        <scheme val="minor"/>
      </rPr>
      <t xml:space="preserve">
&gt; Skill Upgrading/Retraining
&gt; Entrepreneurial Training
&gt; ABE or ESL in conjunction with Training 
&gt; Occupational Skills Training
&gt; Case Coordination Training 
&gt; Prerequisite Training 
&gt; Apprenticeship Training </t>
    </r>
  </si>
  <si>
    <r>
      <rPr>
        <b/>
        <sz val="10"/>
        <rFont val="Calibri"/>
        <family val="2"/>
        <scheme val="minor"/>
      </rPr>
      <t>Services &gt; Training &amp; Education &gt; Service</t>
    </r>
    <r>
      <rPr>
        <sz val="10"/>
        <rFont val="Calibri"/>
        <family val="2"/>
        <scheme val="minor"/>
      </rPr>
      <t xml:space="preserve">
&gt; ABE or ESL in conjunction with Training </t>
    </r>
  </si>
  <si>
    <t>c_clexitco:
  411 Institutionalized
  412 Health / Medical
  413 Deceased
  414 Called to Active Duty
  415 Relocated within Foster Care System
  418 Ineligible 
  213 Criminal Offender</t>
  </si>
  <si>
    <t>PIRL 1806 - Date of Most Recent Measurable Skill Gains: Educational Functioning Level</t>
  </si>
  <si>
    <t>c_outcode 600 = Skill Gain: Post-Secondary Report Card</t>
  </si>
  <si>
    <t>c_outcode 601 = Skill Gain: Secondary Report Card</t>
  </si>
  <si>
    <t>c_outcode 602 = Skill Gain: Training Milestone</t>
  </si>
  <si>
    <t>c_outcode 603 = Skill Gain: Skill Progression</t>
  </si>
  <si>
    <t xml:space="preserve">c_clexitco:
  411 Institutionalized
  412 Health / Medical
  413 Deceased
  414 Called to Active Duty
  415 Relocated within Foster Care System
  418 Ineligible </t>
  </si>
  <si>
    <t>c_outcode:
  457 Attained HS Diploma
  458 Attained GED/Equiv.</t>
  </si>
  <si>
    <t xml:space="preserve">(PIRL 1303, 1310, 1315 - Type of Training Service #1, #2, #3):
  04 = ABE or ESL in conjunction with Training (non-TAA) </t>
  </si>
  <si>
    <t xml:space="preserve">PIRL 923 - Other Reasons for Exit
  01 = Institutionalized
  02 = Health/Medical
  03 = Deceased
  04 = Reserve Forces called to Active Duty 
  05 = Foster Care
  06 = Ineligible
  07 = Criminal Offender </t>
  </si>
  <si>
    <t>PIRL 1332 - Participated in Postsecondary Education During Program Participation
  1 = Yes</t>
  </si>
  <si>
    <t>PIRL 1406 - Date Enrolled in Post Exit Education or Training Program Leading to a Recognized Postsecondary Credential
BETWEEN PIRL 900 - Date of Program Entry 
AND (PIRL 901 - Date of Program Exit + 1 Year)</t>
  </si>
  <si>
    <t>PIRL 1810 - Date of Most Recent Measurable Skill Gains: Skills Progression</t>
  </si>
  <si>
    <t>PIRL 1809 - Date of Most Recent Measurable Skill Gains: Training Milestone</t>
  </si>
  <si>
    <t>PIRL 1808 - Date of Most Recent Measurable Skill Gains: Secondary Transcript/Report Card</t>
  </si>
  <si>
    <t>PIRL 1807 - Date of Most Recent Measurable Skill Gains: Postsecondary Transcript/Report Card</t>
  </si>
  <si>
    <t>PIRL 923 - Other Reasons for Exit
  01 = Institutionalized
  02 = Health/Medical
  03 = Deceased
  04 = Reserve Forces called to Active Duty 
  05 = Foster Care
  06 = Ineligible</t>
  </si>
  <si>
    <t>PY</t>
  </si>
  <si>
    <t>OR [Youth 
AND in training/education 4th quarter after exit]</t>
  </si>
  <si>
    <t xml:space="preserve">(Educational Functioning Level  </t>
  </si>
  <si>
    <t xml:space="preserve">(Most recent date on which participant achieved a Measurable Skill Gain in the reporting period via at least one of the following: </t>
  </si>
  <si>
    <r>
      <rPr>
        <b/>
        <sz val="10"/>
        <rFont val="Calibri"/>
        <family val="2"/>
        <scheme val="minor"/>
      </rPr>
      <t>Outcomes &gt; Employment Confirmation</t>
    </r>
    <r>
      <rPr>
        <sz val="10"/>
        <rFont val="Calibri"/>
        <family val="2"/>
        <scheme val="minor"/>
      </rPr>
      <t xml:space="preserve"> 
&gt; QE UI Record Match (1st-4th Qtr after exit)</t>
    </r>
  </si>
  <si>
    <r>
      <rPr>
        <b/>
        <sz val="10"/>
        <rFont val="Calibri"/>
        <family val="2"/>
        <scheme val="minor"/>
      </rPr>
      <t>Outcomes &gt; Employment Confirmation</t>
    </r>
    <r>
      <rPr>
        <sz val="10"/>
        <rFont val="Calibri"/>
        <family val="2"/>
        <scheme val="minor"/>
      </rPr>
      <t xml:space="preserve"> 
&gt; Q2 After Exit UI Employment Confirmation 
&gt; Q2 After Exit Employment Confirmation (supplemental data)</t>
    </r>
  </si>
  <si>
    <r>
      <rPr>
        <i/>
        <sz val="10"/>
        <rFont val="Calibri"/>
        <family val="2"/>
        <scheme val="minor"/>
      </rPr>
      <t>(Youth Only)</t>
    </r>
    <r>
      <rPr>
        <sz val="10"/>
        <rFont val="Calibri"/>
        <family val="2"/>
        <scheme val="minor"/>
      </rPr>
      <t xml:space="preserve">
</t>
    </r>
    <r>
      <rPr>
        <b/>
        <sz val="10"/>
        <rFont val="Calibri"/>
        <family val="2"/>
        <scheme val="minor"/>
      </rPr>
      <t>Outcomes &gt; Education &amp; Training Placements Confirmation</t>
    </r>
    <r>
      <rPr>
        <sz val="10"/>
        <rFont val="Calibri"/>
        <family val="2"/>
        <scheme val="minor"/>
      </rPr>
      <t xml:space="preserve"> 
&gt; Q2 Placement Confirmation</t>
    </r>
  </si>
  <si>
    <r>
      <rPr>
        <b/>
        <sz val="10"/>
        <rFont val="Calibri"/>
        <family val="2"/>
        <scheme val="minor"/>
      </rPr>
      <t>Outcomes &gt; Employment Confirmation</t>
    </r>
    <r>
      <rPr>
        <sz val="10"/>
        <rFont val="Calibri"/>
        <family val="2"/>
        <scheme val="minor"/>
      </rPr>
      <t xml:space="preserve"> 
&gt; Q4 After Exit UI Employment Confirmation 
&gt; Q4 After Exit Employment Confirmation (supplemental data)</t>
    </r>
  </si>
  <si>
    <r>
      <rPr>
        <i/>
        <sz val="10"/>
        <rFont val="Calibri"/>
        <family val="2"/>
        <scheme val="minor"/>
      </rPr>
      <t>(Youth Only)</t>
    </r>
    <r>
      <rPr>
        <sz val="10"/>
        <rFont val="Calibri"/>
        <family val="2"/>
        <scheme val="minor"/>
      </rPr>
      <t xml:space="preserve">
</t>
    </r>
    <r>
      <rPr>
        <b/>
        <sz val="10"/>
        <rFont val="Calibri"/>
        <family val="2"/>
        <scheme val="minor"/>
      </rPr>
      <t>Outcomes &gt; Education &amp; Training Placements Confirmation</t>
    </r>
    <r>
      <rPr>
        <sz val="10"/>
        <rFont val="Calibri"/>
        <family val="2"/>
        <scheme val="minor"/>
      </rPr>
      <t xml:space="preserve"> 
&gt; Q4 Placement Confirmation</t>
    </r>
  </si>
  <si>
    <r>
      <rPr>
        <b/>
        <sz val="10"/>
        <rFont val="Calibri"/>
        <family val="2"/>
        <scheme val="minor"/>
      </rPr>
      <t xml:space="preserve">Assessments &gt; Measurable Skills Gain &gt; Type 
&gt; </t>
    </r>
    <r>
      <rPr>
        <sz val="10"/>
        <rFont val="Calibri"/>
        <family val="2"/>
        <scheme val="minor"/>
      </rPr>
      <t xml:space="preserve">Educational Achievement (EFL)
</t>
    </r>
    <r>
      <rPr>
        <b/>
        <sz val="10"/>
        <rFont val="Calibri"/>
        <family val="2"/>
        <scheme val="minor"/>
      </rPr>
      <t xml:space="preserve">Assessments &gt; Literacy/Numeracy Assessments </t>
    </r>
    <r>
      <rPr>
        <sz val="10"/>
        <rFont val="Calibri"/>
        <family val="2"/>
        <scheme val="minor"/>
      </rPr>
      <t xml:space="preserve">
&gt; Gain of at least 1 DOL EFL on the same test type from Pre Test to Post Test</t>
    </r>
  </si>
  <si>
    <r>
      <rPr>
        <b/>
        <sz val="10"/>
        <rFont val="Calibri"/>
        <family val="2"/>
        <scheme val="minor"/>
      </rPr>
      <t>Assessments &gt; Measurable Skills Gain</t>
    </r>
    <r>
      <rPr>
        <sz val="10"/>
        <rFont val="Calibri"/>
        <family val="2"/>
        <scheme val="minor"/>
      </rPr>
      <t xml:space="preserve"> </t>
    </r>
    <r>
      <rPr>
        <b/>
        <sz val="10"/>
        <rFont val="Calibri"/>
        <family val="2"/>
        <scheme val="minor"/>
      </rPr>
      <t>&gt; Type</t>
    </r>
    <r>
      <rPr>
        <sz val="10"/>
        <rFont val="Calibri"/>
        <family val="2"/>
        <scheme val="minor"/>
      </rPr>
      <t xml:space="preserve">
&gt; Post-Secondary Educational Achievement</t>
    </r>
  </si>
  <si>
    <r>
      <rPr>
        <b/>
        <sz val="10"/>
        <rFont val="Calibri"/>
        <family val="2"/>
        <scheme val="minor"/>
      </rPr>
      <t>Assessments &gt; Measurable Skills Gain</t>
    </r>
    <r>
      <rPr>
        <sz val="10"/>
        <rFont val="Calibri"/>
        <family val="2"/>
        <scheme val="minor"/>
      </rPr>
      <t xml:space="preserve"> </t>
    </r>
    <r>
      <rPr>
        <b/>
        <sz val="10"/>
        <rFont val="Calibri"/>
        <family val="2"/>
        <scheme val="minor"/>
      </rPr>
      <t>&gt; Type</t>
    </r>
    <r>
      <rPr>
        <sz val="10"/>
        <rFont val="Calibri"/>
        <family val="2"/>
        <scheme val="minor"/>
      </rPr>
      <t xml:space="preserve">
&gt; Secondary Educational Achievement</t>
    </r>
  </si>
  <si>
    <r>
      <rPr>
        <b/>
        <sz val="10"/>
        <rFont val="Calibri"/>
        <family val="2"/>
        <scheme val="minor"/>
      </rPr>
      <t>Assessments &gt; Measurable Skills Gain</t>
    </r>
    <r>
      <rPr>
        <sz val="10"/>
        <rFont val="Calibri"/>
        <family val="2"/>
        <scheme val="minor"/>
      </rPr>
      <t xml:space="preserve"> &gt; </t>
    </r>
    <r>
      <rPr>
        <b/>
        <sz val="10"/>
        <rFont val="Calibri"/>
        <family val="2"/>
        <scheme val="minor"/>
      </rPr>
      <t>Type</t>
    </r>
    <r>
      <rPr>
        <sz val="10"/>
        <rFont val="Calibri"/>
        <family val="2"/>
        <scheme val="minor"/>
      </rPr>
      <t xml:space="preserve"> 
&gt; Training Milestone</t>
    </r>
  </si>
  <si>
    <r>
      <rPr>
        <b/>
        <sz val="10"/>
        <rFont val="Calibri"/>
        <family val="2"/>
        <scheme val="minor"/>
      </rPr>
      <t>Assessments &gt; Measurable Skills Gain</t>
    </r>
    <r>
      <rPr>
        <sz val="10"/>
        <rFont val="Calibri"/>
        <family val="2"/>
        <scheme val="minor"/>
      </rPr>
      <t xml:space="preserve"> &gt; </t>
    </r>
    <r>
      <rPr>
        <b/>
        <sz val="10"/>
        <rFont val="Calibri"/>
        <family val="2"/>
        <scheme val="minor"/>
      </rPr>
      <t>Type</t>
    </r>
    <r>
      <rPr>
        <sz val="10"/>
        <rFont val="Calibri"/>
        <family val="2"/>
        <scheme val="minor"/>
      </rPr>
      <t xml:space="preserve"> 
&gt; Skills Progression</t>
    </r>
  </si>
  <si>
    <t>Single Quarter</t>
  </si>
  <si>
    <t>Reporting Periods</t>
  </si>
  <si>
    <t>Qtr</t>
  </si>
  <si>
    <t>Employment Rate Q2</t>
  </si>
  <si>
    <t>Employment Rate Q4</t>
  </si>
  <si>
    <t>Credential Attainment</t>
  </si>
  <si>
    <t>Measureable Skill Gain</t>
  </si>
  <si>
    <t>1 Qtr</t>
  </si>
  <si>
    <t>2 Qtrs</t>
  </si>
  <si>
    <t>3 Qtrs</t>
  </si>
  <si>
    <t>4 Qtrs</t>
  </si>
  <si>
    <t>WIOA</t>
  </si>
  <si>
    <t>Served</t>
  </si>
  <si>
    <t>Exited</t>
  </si>
  <si>
    <t>*</t>
  </si>
  <si>
    <t>Year-to-Date</t>
  </si>
  <si>
    <t>Median Earnings Q2</t>
  </si>
  <si>
    <t>Rolling 4-Quarters (or Cumulative)</t>
  </si>
  <si>
    <t>1st</t>
  </si>
  <si>
    <t>2nd</t>
  </si>
  <si>
    <t>3rd</t>
  </si>
  <si>
    <t>4th</t>
  </si>
  <si>
    <t xml:space="preserve">PIRL 901 - Date of Program Exit within reporting period </t>
  </si>
  <si>
    <t xml:space="preserve">Date of Program Exit within reporting period </t>
  </si>
  <si>
    <t>PIRL 1900 - Youth 2nd Quarter Placement (Title I)
  1 = Occupational Skills Training 
  2 = Postsecondary Education
  3 = Secondary Education</t>
  </si>
  <si>
    <t>PIRL 1901 - Youth 4th Quarter Placement (Title I)
  1 = Occupational Skills Training 
  2 = Postsecondary Education
  3 = Secondary Education</t>
  </si>
  <si>
    <t>PIRL 1602 - Employed in 2nd Quarter After Exit Quarter:
  1 = Yes
  2 = Yes, Registered Apprenticeship 
  3 = Yes, Military</t>
  </si>
  <si>
    <t>PIRL 1606 - Employed in 4th Quarter After Exit Quarter:
  1 = Yes
  2 = Yes, Registered Apprenticeship 
  3 = Yes, Military</t>
  </si>
  <si>
    <t>* Only includes those exited on or after 7/1/2016</t>
  </si>
  <si>
    <t>wage data or supplemental employment
or c_outcode:
  325 = In Registered Apprenticeship
  313 = Entered Military Service</t>
  </si>
  <si>
    <r>
      <t xml:space="preserve">AND </t>
    </r>
    <r>
      <rPr>
        <u/>
        <sz val="10"/>
        <color theme="1"/>
        <rFont val="Calibri"/>
        <family val="2"/>
        <scheme val="minor"/>
      </rPr>
      <t>NOT</t>
    </r>
    <r>
      <rPr>
        <sz val="10"/>
        <color theme="1"/>
        <rFont val="Calibri"/>
        <family val="2"/>
        <scheme val="minor"/>
      </rPr>
      <t xml:space="preserve"> exclusion exits  </t>
    </r>
  </si>
  <si>
    <r>
      <t xml:space="preserve">AND </t>
    </r>
    <r>
      <rPr>
        <u/>
        <sz val="10"/>
        <color theme="1"/>
        <rFont val="Calibri"/>
        <family val="2"/>
        <scheme val="minor"/>
      </rPr>
      <t>NOT</t>
    </r>
    <r>
      <rPr>
        <sz val="10"/>
        <color theme="1"/>
        <rFont val="Calibri"/>
        <family val="2"/>
        <scheme val="minor"/>
      </rPr>
      <t xml:space="preserve"> exclusion exits</t>
    </r>
  </si>
  <si>
    <r>
      <t xml:space="preserve">AND </t>
    </r>
    <r>
      <rPr>
        <u/>
        <sz val="10"/>
        <color theme="1"/>
        <rFont val="Calibri"/>
        <family val="2"/>
        <scheme val="minor"/>
      </rPr>
      <t>NOT</t>
    </r>
    <r>
      <rPr>
        <sz val="10"/>
        <color theme="1"/>
        <rFont val="Calibri"/>
        <family val="2"/>
        <scheme val="minor"/>
      </rPr>
      <t xml:space="preserve"> exclusion exits (Includes criminal offender in a correctional institution)</t>
    </r>
  </si>
  <si>
    <r>
      <rPr>
        <strike/>
        <sz val="10"/>
        <rFont val="Calibri"/>
        <family val="2"/>
        <scheme val="minor"/>
      </rPr>
      <t xml:space="preserve">PIRL 1602 - Employed in 2nd Quarter After Exit Quarter:
  1 = Yes
  2 = </t>
    </r>
    <r>
      <rPr>
        <strike/>
        <sz val="10"/>
        <color rgb="FFFF0000"/>
        <rFont val="Calibri"/>
        <family val="2"/>
        <scheme val="minor"/>
      </rPr>
      <t>Yes, Registered Apprenticeship</t>
    </r>
    <r>
      <rPr>
        <strike/>
        <sz val="10"/>
        <rFont val="Calibri"/>
        <family val="2"/>
        <scheme val="minor"/>
      </rPr>
      <t xml:space="preserve"> 
  3 = Yes, Military
OR</t>
    </r>
    <r>
      <rPr>
        <sz val="10"/>
        <rFont val="Calibri"/>
        <family val="2"/>
        <scheme val="minor"/>
      </rPr>
      <t xml:space="preserve"> PIRL 1704 - Wages 2nd Quarter After Exit Quarter:
  BETWEEN .01 and 999999.98</t>
    </r>
  </si>
  <si>
    <t>OR Skills Progression</t>
  </si>
  <si>
    <t>OR Earned Secondary School Diploma/or equivalency</t>
  </si>
  <si>
    <t>c_outcode 457 = Attained HS Diploma
c_outcode 458 = Attained GED/Equivalent</t>
  </si>
  <si>
    <t>PIRL 1800/1802/1804 - Type of Recognized Credential
  1 = Secondary School Diploma/or equivalency 
PIRL 1801/1803/1805 - Date Attained Recognized Credential</t>
  </si>
  <si>
    <r>
      <t xml:space="preserve">Training Service: </t>
    </r>
    <r>
      <rPr>
        <sz val="10"/>
        <color rgb="FFFF0000"/>
        <rFont val="Calibri"/>
        <family val="2"/>
        <scheme val="minor"/>
      </rPr>
      <t>d_svend is null or within reporting period</t>
    </r>
    <r>
      <rPr>
        <sz val="10"/>
        <color theme="1"/>
        <rFont val="Calibri"/>
        <family val="2"/>
        <scheme val="minor"/>
      </rPr>
      <t xml:space="preserve">
AND c_svprog:
  1 Leads to industry-recog certificate or certification
  2 Leads to certificate of completion of apprenticeship
  3 Leads to license recog by State or Fed Gov
  4 Leads to AA
  5 Leads to BA
  6 Leads to community college certificate of completion
  7 Leads to secondary school diploma or equivalent
  8 Leads to employment
  9 Skill gain leading to credential or employment</t>
    </r>
  </si>
  <si>
    <r>
      <t xml:space="preserve">All participants enrolled in an education or training program leading to a recognized postsecondary credential or employment 
</t>
    </r>
    <r>
      <rPr>
        <sz val="10"/>
        <color rgb="FFFF0000"/>
        <rFont val="Calibri"/>
        <family val="2"/>
        <scheme val="minor"/>
      </rPr>
      <t>during the reporting period</t>
    </r>
  </si>
  <si>
    <r>
      <t>PIRL 1801</t>
    </r>
    <r>
      <rPr>
        <sz val="10"/>
        <color rgb="FFFF0000"/>
        <rFont val="Calibri"/>
        <family val="2"/>
        <scheme val="minor"/>
      </rPr>
      <t>/1803/1805</t>
    </r>
    <r>
      <rPr>
        <sz val="10"/>
        <color theme="1"/>
        <rFont val="Calibri"/>
        <family val="2"/>
        <scheme val="minor"/>
      </rPr>
      <t xml:space="preserve"> - Date Attained Recognized Credential BETWEEN PIRL 900 - Date of Program Entry 
AND (PIRL 901 - Date of Program Exit + 1 Year)</t>
    </r>
  </si>
  <si>
    <r>
      <t>PIRL 1800</t>
    </r>
    <r>
      <rPr>
        <sz val="10"/>
        <color rgb="FFFF0000"/>
        <rFont val="Calibri"/>
        <family val="2"/>
        <scheme val="minor"/>
      </rPr>
      <t>/1802/1804</t>
    </r>
    <r>
      <rPr>
        <sz val="10"/>
        <color theme="1"/>
        <rFont val="Calibri"/>
        <family val="2"/>
        <scheme val="minor"/>
      </rPr>
      <t xml:space="preserve"> - Type of Recognized Credential
  2 = AA or AS Diploma/Degree
  3 = BA or BS Diploma/Degree
  </t>
    </r>
    <r>
      <rPr>
        <strike/>
        <sz val="10"/>
        <color rgb="FFFF0000"/>
        <rFont val="Calibri"/>
        <family val="2"/>
        <scheme val="minor"/>
      </rPr>
      <t>4 = Graduate/Post Graduate</t>
    </r>
    <r>
      <rPr>
        <sz val="10"/>
        <color theme="1"/>
        <rFont val="Calibri"/>
        <family val="2"/>
        <scheme val="minor"/>
      </rPr>
      <t xml:space="preserve">
  4 = Occupational Licensure
  5 = Occupational Certificate
  6 = Occupational Certification
  7 = Other Recognized Diploma, Degree, or Certificate</t>
    </r>
  </si>
  <si>
    <r>
      <t xml:space="preserve">c_outcode:
  452 Attained AA or AS Diploma/Degree
  453 Attained BA or BS Diploma/Degree
 </t>
    </r>
    <r>
      <rPr>
        <strike/>
        <sz val="10"/>
        <color rgb="FFFF0000"/>
        <rFont val="Calibri"/>
        <family val="2"/>
        <scheme val="minor"/>
      </rPr>
      <t xml:space="preserve"> 459 Attained Post Graduate Degree</t>
    </r>
    <r>
      <rPr>
        <sz val="10"/>
        <color theme="1"/>
        <rFont val="Calibri"/>
        <family val="2"/>
        <scheme val="minor"/>
      </rPr>
      <t xml:space="preserve">
  454 Attained Occupational Skills License
  455 Attained Occupational Skills Certificate, Credential
  414 Attained Technical/Occupational Skill Certificate
  460 Attained Occupational Certification
  456 Attained Other Recog. Diploma, Degree, Certificate</t>
    </r>
  </si>
  <si>
    <r>
      <t>PIRL 1800</t>
    </r>
    <r>
      <rPr>
        <sz val="10"/>
        <color rgb="FFFF0000"/>
        <rFont val="Calibri"/>
        <family val="2"/>
        <scheme val="minor"/>
      </rPr>
      <t>/1802/1804</t>
    </r>
    <r>
      <rPr>
        <sz val="10"/>
        <color theme="1"/>
        <rFont val="Calibri"/>
        <family val="2"/>
        <scheme val="minor"/>
      </rPr>
      <t xml:space="preserve"> - Type of Recognized Credential:
  1 = Secondary School Diploma/or equivalency</t>
    </r>
  </si>
  <si>
    <t>AND</t>
  </si>
  <si>
    <t xml:space="preserve">[ The type of credential attained is recognized as a Secondary School Diploma/or Equivalency </t>
  </si>
  <si>
    <t>The type of credential attained is recognized as a postsecondary credential</t>
  </si>
  <si>
    <t>OR Employed in the 1st, 2nd, 3rd or 4th Quarter after program exit)  ]</t>
  </si>
  <si>
    <t>PIRL 1600,1602,1604,1606 - Employed in 1st-4th Quarter After Exit Quarter
  1 = Yes
  2 = Yes, Registered Apprenticeship 
  3 = Yes, Military</t>
  </si>
  <si>
    <t>c_cleduc:
  4 In PostSecondary Education (WIOA)
  5 In Both Secondary and PostSecondary (WIOA)
c_cledstat:
  2 Student (Post Secondary)
c_tredstat:
  2 Student (Post Secondary)</t>
  </si>
  <si>
    <t>c_svcode:
  301301 ABE or ESL in Combination with Training
  402465 ABE or ESL in conjunction with Training (youth)</t>
  </si>
  <si>
    <t xml:space="preserve">[ At least one type of training service in which the participant was enrolled is considered "Postsecondary" </t>
  </si>
  <si>
    <t xml:space="preserve">  OR The participant participated in postsecondary education ]</t>
  </si>
  <si>
    <t>OR</t>
  </si>
  <si>
    <t>[ At least one type of training service in which the participant was enrolled is considered "Secondary"</t>
  </si>
  <si>
    <r>
      <t xml:space="preserve">  OR </t>
    </r>
    <r>
      <rPr>
        <sz val="10"/>
        <color rgb="FFFF0000"/>
        <rFont val="Calibri"/>
        <family val="2"/>
        <scheme val="minor"/>
      </rPr>
      <t>The participant has not attained a secondary school diploma or equivalency</t>
    </r>
    <r>
      <rPr>
        <sz val="10"/>
        <color theme="1"/>
        <rFont val="Calibri"/>
        <family val="2"/>
        <scheme val="minor"/>
      </rPr>
      <t xml:space="preserve">
  AND was Enrolled in Secondary Education Program ]</t>
    </r>
  </si>
  <si>
    <t>c_outcode:
  323 = In Occupational Skills Training
  324 = In Postsecondary Ed.
  413 = In Secondary Education</t>
  </si>
  <si>
    <r>
      <rPr>
        <sz val="10"/>
        <color rgb="FFFF0000"/>
        <rFont val="Calibri"/>
        <family val="2"/>
        <scheme val="minor"/>
      </rPr>
      <t>PIRL 408 - Highest Educational Level Completed at Program Entry
  0 = No Educational Level Completed</t>
    </r>
    <r>
      <rPr>
        <sz val="10"/>
        <color theme="1"/>
        <rFont val="Calibri"/>
        <family val="2"/>
        <scheme val="minor"/>
      </rPr>
      <t xml:space="preserve">
PIRL 1401 - Enrolled in Secondary Education Program
  1 = Yes </t>
    </r>
  </si>
  <si>
    <r>
      <t xml:space="preserve">PIRL 1811 - Date Enrolled (during program participation) in an Education or Training Program Leading to a Recognized Postsecondary Credential or Employment
  is not null
</t>
    </r>
    <r>
      <rPr>
        <sz val="10"/>
        <color rgb="FFFF0000"/>
        <rFont val="Calibri"/>
        <family val="2"/>
        <scheme val="minor"/>
      </rPr>
      <t xml:space="preserve">
PIRL 1813 - Date Completed (during program participation), an Education or Training Program Leading to a Recognized Postsecondary Credential or Employment
  is null or within reporting period</t>
    </r>
  </si>
  <si>
    <r>
      <t xml:space="preserve">c_svcode:
  303308 Skill Upgrading/Retraining
  401442 Skill Upgrading (youth)
  303304 Entrepreneurial Training
  </t>
    </r>
    <r>
      <rPr>
        <strike/>
        <sz val="10"/>
        <rFont val="Calibri"/>
        <family val="2"/>
        <scheme val="minor"/>
      </rPr>
      <t>402423 Entrepreneurial Training (youth)</t>
    </r>
    <r>
      <rPr>
        <sz val="10"/>
        <rFont val="Calibri"/>
        <family val="2"/>
        <scheme val="minor"/>
      </rPr>
      <t xml:space="preserve">
  301301 ABE or ESL in Combination with Training
  402465 ABE or ESL in conjunction with Training (youth)
  303303 Occupational Skills Training
  304328 Case Coordination Training (non WIOA)
  303310 Prerequisite Training
  402467 Prerequisite Training (youth)
  303311 Apprenticeship Training
  402464 Apprenticeship Training (youth)
  402460 Occupational Skill Training (youth)</t>
    </r>
  </si>
  <si>
    <r>
      <rPr>
        <b/>
        <sz val="10"/>
        <rFont val="Calibri"/>
        <family val="2"/>
        <scheme val="minor"/>
      </rPr>
      <t>EXCLUDES Outcomes &gt; Program Status</t>
    </r>
    <r>
      <rPr>
        <sz val="10"/>
        <rFont val="Calibri"/>
        <family val="2"/>
        <scheme val="minor"/>
      </rPr>
      <t xml:space="preserve"> 
&gt; Exit - Institutionalized
&gt; Exit - Health/Medical Reasons
&gt; Exit - Deceased
&gt; Exit - Reserve Forces called to Active Duty
&gt; Exit - Foster Care
&gt; EXIT - Ineligible
&gt; Exit - Criminal Offender</t>
    </r>
  </si>
  <si>
    <t>wage/supplemental employment data</t>
  </si>
  <si>
    <r>
      <rPr>
        <b/>
        <sz val="10"/>
        <rFont val="Calibri"/>
        <family val="2"/>
        <scheme val="minor"/>
      </rPr>
      <t>Outcomes &gt; Employment Confirmation</t>
    </r>
    <r>
      <rPr>
        <sz val="10"/>
        <rFont val="Calibri"/>
        <family val="2"/>
        <scheme val="minor"/>
      </rPr>
      <t xml:space="preserve"> 
&gt; Q2 UI Record Match (2nd Qtr after exit)
&gt; Q2 After Exit Employment Confirmation (supplemental data)</t>
    </r>
  </si>
  <si>
    <r>
      <rPr>
        <b/>
        <sz val="10"/>
        <rFont val="Calibri"/>
        <family val="2"/>
        <scheme val="minor"/>
      </rPr>
      <t>EXCLUDES Outcomes &gt; Program Status</t>
    </r>
    <r>
      <rPr>
        <sz val="10"/>
        <rFont val="Calibri"/>
        <family val="2"/>
        <scheme val="minor"/>
      </rPr>
      <t xml:space="preserve"> 
&gt; Exit - Institutionalized
&gt; Exit - Health/Medical Reasons
&gt; Exit - Deceased
&gt; Exit - Reserve Forces called to Active Duty
&gt; Exit - Foster Care
&gt; EXIT - Ineligible</t>
    </r>
  </si>
  <si>
    <t>c_outcode:
  323 In Occupational Skills Training
  324 In Postsecondary Education</t>
  </si>
  <si>
    <r>
      <rPr>
        <b/>
        <sz val="10"/>
        <rFont val="Calibri"/>
        <family val="2"/>
        <scheme val="minor"/>
      </rPr>
      <t>Outcomes&gt; Education &amp; Training Placement Confirmations</t>
    </r>
    <r>
      <rPr>
        <sz val="10"/>
        <rFont val="Calibri"/>
        <family val="2"/>
        <scheme val="minor"/>
      </rPr>
      <t xml:space="preserve"> 
&gt; Q1, Q2, Q3, Q4 Placement Confirmations
where placement type is
  323 = In Occupational Skills Training
  324 = In Postsecondary Ed.</t>
    </r>
  </si>
  <si>
    <r>
      <t xml:space="preserve">PIRL 1303, 1310, 1315 - Type of Training Service #1, #2, #3:
  02 = Skill Upgrading
  03 = Entrepreneurial Training
  04 = ABE or ESL in conjunction with Training (non-TAA) 
  06 = Other Occupational Skills Training
  07 = Remedial Training (ABE/ESL – TAA only) 
  08 = Prerequisite Training
  09 = Registered Apprenticeship Training 
  10 = Youth Occupational Skills Training
</t>
    </r>
    <r>
      <rPr>
        <i/>
        <sz val="10"/>
        <color theme="1"/>
        <rFont val="Calibri"/>
        <family val="2"/>
        <scheme val="minor"/>
      </rPr>
      <t>excludes OJT and Customized Training</t>
    </r>
  </si>
  <si>
    <r>
      <rPr>
        <b/>
        <sz val="10"/>
        <rFont val="Calibri"/>
        <family val="2"/>
        <scheme val="minor"/>
      </rPr>
      <t>At Registration:  Registration &gt; Education &gt; Education Status</t>
    </r>
    <r>
      <rPr>
        <sz val="10"/>
        <rFont val="Calibri"/>
        <family val="2"/>
        <scheme val="minor"/>
      </rPr>
      <t xml:space="preserve"> 
&gt; In School - College or Post High School Technical Training
</t>
    </r>
    <r>
      <rPr>
        <b/>
        <sz val="10"/>
        <rFont val="Calibri"/>
        <family val="2"/>
        <scheme val="minor"/>
      </rPr>
      <t xml:space="preserve">In Program: </t>
    </r>
    <r>
      <rPr>
        <sz val="10"/>
        <rFont val="Calibri"/>
        <family val="2"/>
        <scheme val="minor"/>
      </rPr>
      <t xml:space="preserve"> 
&gt;Services where ActivityType.Education = 5 (post-secondary education)
</t>
    </r>
    <r>
      <rPr>
        <b/>
        <sz val="10"/>
        <rFont val="Calibri"/>
        <family val="2"/>
        <scheme val="minor"/>
      </rPr>
      <t>Outcomes &gt; Education Status at Exit</t>
    </r>
    <r>
      <rPr>
        <sz val="10"/>
        <rFont val="Calibri"/>
        <family val="2"/>
        <scheme val="minor"/>
      </rPr>
      <t xml:space="preserve">
&gt; In School - College or Post High School Technical Training</t>
    </r>
  </si>
  <si>
    <r>
      <rPr>
        <u/>
        <sz val="10"/>
        <color theme="1"/>
        <rFont val="Calibri"/>
        <family val="2"/>
        <scheme val="minor"/>
      </rPr>
      <t>NOT</t>
    </r>
    <r>
      <rPr>
        <sz val="10"/>
        <color theme="1"/>
        <rFont val="Calibri"/>
        <family val="2"/>
        <scheme val="minor"/>
      </rPr>
      <t xml:space="preserve"> exclusion exits </t>
    </r>
  </si>
  <si>
    <t>c_cledlevel: (Hightest Education Level at Registration)
  0 (No Educational Level Completed)
c_cleduc: (Enrolled in Education [during participation])
  3 In Secondary Education (WIOA)
  5 In Both Secondary and PostSecondary (WIOA)
c_cledstat: (Education Status at Registration)
  1 Student (High School or Less)
  5 In School, Alternative School
c_tredstat: (Education Status at Exit)
  1 Student (High School or Less)
  5 In School, Alternative School</t>
  </si>
  <si>
    <r>
      <rPr>
        <b/>
        <sz val="10"/>
        <rFont val="Calibri"/>
        <family val="2"/>
        <scheme val="minor"/>
      </rPr>
      <t>Registration &gt; Education &gt; Education Status</t>
    </r>
    <r>
      <rPr>
        <sz val="10"/>
        <rFont val="Calibri"/>
        <family val="2"/>
        <scheme val="minor"/>
      </rPr>
      <t xml:space="preserve"> 
&gt; In School – High School or Less
&gt; In School - Alternative School for Diploma
&gt; In School - Alternative School for GED
</t>
    </r>
    <r>
      <rPr>
        <b/>
        <sz val="10"/>
        <rFont val="Calibri"/>
        <family val="2"/>
        <scheme val="minor"/>
      </rPr>
      <t>In Program:</t>
    </r>
    <r>
      <rPr>
        <sz val="10"/>
        <rFont val="Calibri"/>
        <family val="2"/>
        <scheme val="minor"/>
      </rPr>
      <t xml:space="preserve">
&gt; Services where ActivityType.Education = 3 (secondary education)
&gt; Services where ActivityType.Education = 5 (post-secondary education)
</t>
    </r>
    <r>
      <rPr>
        <b/>
        <sz val="10"/>
        <rFont val="Calibri"/>
        <family val="2"/>
        <scheme val="minor"/>
      </rPr>
      <t>Outcomes &gt; Education Status at Exit</t>
    </r>
    <r>
      <rPr>
        <sz val="10"/>
        <rFont val="Calibri"/>
        <family val="2"/>
        <scheme val="minor"/>
      </rPr>
      <t xml:space="preserve">
&gt; In School – High School or Less
&gt; In School - Alternative School for Diploma
&gt; In School - Alternative School for GED</t>
    </r>
  </si>
  <si>
    <t>4th Quarter Report Periods for PY 2022 - PY 2024</t>
  </si>
  <si>
    <t>PY 2021</t>
  </si>
  <si>
    <t>PY 2022</t>
  </si>
  <si>
    <t>PY 2023</t>
  </si>
  <si>
    <t>PY 2024</t>
  </si>
  <si>
    <t>7/1/22 - 6/30/23</t>
  </si>
  <si>
    <t>7/1/23 - 6/30/24</t>
  </si>
  <si>
    <t>7/1/24 - 6/30/25</t>
  </si>
  <si>
    <t>7/1/22 - 3/31/23</t>
  </si>
  <si>
    <t>4/1/23 - 3/31/24</t>
  </si>
  <si>
    <t>4/1/24 - 3/31/25</t>
  </si>
  <si>
    <t>10/1/22 - 9/30/23</t>
  </si>
  <si>
    <t xml:space="preserve">     * 7/1/22 - 9/30/22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</si>
</sst>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b/>
      <sz val="10"/>
      <color rgb="FFFF0000"/>
      <name val="Calibri"/>
      <family val="2"/>
      <scheme val="minor"/>
    </font>
    <font>
      <b/>
      <sz val="10"/>
      <name val="Calibri"/>
      <family val="2"/>
      <scheme val="minor"/>
    </font>
    <font>
      <sz val="10"/>
      <color rgb="FFFF0000"/>
      <name val="Calibri"/>
      <family val="2"/>
      <scheme val="minor"/>
    </font>
    <font>
      <i/>
      <sz val="10"/>
      <name val="Calibri"/>
      <family val="2"/>
      <scheme val="minor"/>
    </font>
    <font>
      <b/>
      <sz val="12"/>
      <color theme="1"/>
      <name val="Garamond"/>
      <family val="1"/>
    </font>
    <font>
      <sz val="12"/>
      <color theme="1"/>
      <name val="Garamond"/>
      <family val="1"/>
    </font>
    <font>
      <b/>
      <sz val="14"/>
      <color theme="1"/>
      <name val="Garamond"/>
      <family val="1"/>
    </font>
    <font>
      <b/>
      <sz val="11"/>
      <color theme="0"/>
      <name val="Calibri"/>
      <family val="2"/>
      <scheme val="minor"/>
    </font>
    <font>
      <b/>
      <sz val="16"/>
      <color theme="1"/>
      <name val="Calibri"/>
      <family val="2"/>
      <scheme val="minor"/>
    </font>
    <font>
      <u/>
      <sz val="10"/>
      <color theme="1"/>
      <name val="Calibri"/>
      <family val="2"/>
      <scheme val="minor"/>
    </font>
    <font>
      <strike/>
      <sz val="10"/>
      <name val="Calibri"/>
      <family val="2"/>
      <scheme val="minor"/>
    </font>
    <font>
      <strike/>
      <sz val="10"/>
      <color rgb="FFFF0000"/>
      <name val="Calibri"/>
      <family val="2"/>
      <scheme val="minor"/>
    </font>
    <font>
      <i/>
      <sz val="10"/>
      <color theme="1"/>
      <name val="Calibri"/>
      <family val="2"/>
      <scheme val="minor"/>
    </font>
  </fonts>
  <fills count="17">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CC99FF"/>
        <bgColor indexed="64"/>
      </patternFill>
    </fill>
    <fill>
      <patternFill patternType="solid">
        <fgColor rgb="FF7030A0"/>
        <bgColor indexed="64"/>
      </patternFill>
    </fill>
    <fill>
      <patternFill patternType="solid">
        <fgColor theme="7" tint="0.79998168889431442"/>
        <bgColor indexed="64"/>
      </patternFill>
    </fill>
    <fill>
      <patternFill patternType="solid">
        <fgColor rgb="FFFFCCFF"/>
        <bgColor indexed="64"/>
      </patternFill>
    </fill>
    <fill>
      <patternFill patternType="solid">
        <fgColor rgb="FFFF00FF"/>
        <bgColor indexed="64"/>
      </patternFill>
    </fill>
    <fill>
      <patternFill patternType="lightUp">
        <fgColor theme="0" tint="-0.499984740745262"/>
        <bgColor rgb="FFFFCCFF"/>
      </patternFill>
    </fill>
    <fill>
      <patternFill patternType="lightUp">
        <fgColor theme="0" tint="-0.499984740745262"/>
        <bgColor theme="4" tint="0.59999389629810485"/>
      </patternFill>
    </fill>
    <fill>
      <patternFill patternType="solid">
        <fgColor rgb="FFFFFFCC"/>
        <bgColor indexed="64"/>
      </patternFill>
    </fill>
  </fills>
  <borders count="72">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24994659260841701"/>
      </left>
      <right/>
      <top style="thin">
        <color theme="4" tint="-0.24994659260841701"/>
      </top>
      <bottom/>
      <diagonal/>
    </border>
    <border>
      <left/>
      <right/>
      <top style="thin">
        <color theme="4" tint="-0.24994659260841701"/>
      </top>
      <bottom/>
      <diagonal/>
    </border>
    <border>
      <left/>
      <right style="thin">
        <color theme="4" tint="-0.24994659260841701"/>
      </right>
      <top style="thin">
        <color theme="4" tint="-0.24994659260841701"/>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style="thin">
        <color theme="4" tint="-0.24994659260841701"/>
      </right>
      <top/>
      <bottom style="thin">
        <color theme="4" tint="-0.24994659260841701"/>
      </bottom>
      <diagonal/>
    </border>
    <border>
      <left style="hair">
        <color auto="1"/>
      </left>
      <right/>
      <top style="hair">
        <color auto="1"/>
      </top>
      <bottom style="hair">
        <color auto="1"/>
      </bottom>
      <diagonal/>
    </border>
    <border>
      <left style="hair">
        <color auto="1"/>
      </left>
      <right/>
      <top style="hair">
        <color auto="1"/>
      </top>
      <bottom/>
      <diagonal/>
    </border>
    <border>
      <left/>
      <right/>
      <top style="hair">
        <color auto="1"/>
      </top>
      <bottom/>
      <diagonal/>
    </border>
    <border>
      <left/>
      <right/>
      <top/>
      <bottom style="hair">
        <color auto="1"/>
      </bottom>
      <diagonal/>
    </border>
    <border>
      <left/>
      <right style="hair">
        <color auto="1"/>
      </right>
      <top style="hair">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Dashed">
        <color indexed="64"/>
      </left>
      <right/>
      <top style="thin">
        <color indexed="64"/>
      </top>
      <bottom style="thin">
        <color indexed="64"/>
      </bottom>
      <diagonal/>
    </border>
    <border>
      <left/>
      <right style="mediumDashed">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Dashed">
        <color indexed="64"/>
      </right>
      <top style="hair">
        <color indexed="64"/>
      </top>
      <bottom style="hair">
        <color indexed="64"/>
      </bottom>
      <diagonal/>
    </border>
    <border>
      <left style="mediumDashed">
        <color auto="1"/>
      </left>
      <right/>
      <top style="hair">
        <color indexed="64"/>
      </top>
      <bottom style="hair">
        <color indexed="64"/>
      </bottom>
      <diagonal/>
    </border>
    <border>
      <left/>
      <right/>
      <top style="hair">
        <color indexed="64"/>
      </top>
      <bottom style="hair">
        <color indexed="64"/>
      </bottom>
      <diagonal/>
    </border>
    <border>
      <left/>
      <right style="hair">
        <color auto="1"/>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style="mediumDashed">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Dashed">
        <color indexed="64"/>
      </right>
      <top style="thin">
        <color indexed="64"/>
      </top>
      <bottom/>
      <diagonal/>
    </border>
    <border>
      <left style="thin">
        <color indexed="64"/>
      </left>
      <right style="hair">
        <color indexed="64"/>
      </right>
      <top/>
      <bottom style="thin">
        <color indexed="64"/>
      </bottom>
      <diagonal/>
    </border>
    <border>
      <left style="hair">
        <color indexed="64"/>
      </left>
      <right style="mediumDashed">
        <color indexed="64"/>
      </right>
      <top/>
      <bottom style="thin">
        <color indexed="64"/>
      </bottom>
      <diagonal/>
    </border>
    <border>
      <left style="mediumDashed">
        <color auto="1"/>
      </left>
      <right/>
      <top style="thin">
        <color indexed="64"/>
      </top>
      <bottom/>
      <diagonal/>
    </border>
    <border>
      <left style="mediumDashed">
        <color auto="1"/>
      </left>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indexed="64"/>
      </left>
      <right style="thin">
        <color auto="1"/>
      </right>
      <top/>
      <bottom style="thin">
        <color auto="1"/>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4" tint="-0.2499465926084170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4" tint="-0.24994659260841701"/>
      </right>
      <top style="thin">
        <color theme="0" tint="-0.14996795556505021"/>
      </top>
      <bottom style="thin">
        <color theme="0" tint="-0.14996795556505021"/>
      </bottom>
      <diagonal/>
    </border>
    <border>
      <left style="thin">
        <color theme="4" tint="-0.24994659260841701"/>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4" tint="-0.24994659260841701"/>
      </right>
      <top/>
      <bottom style="thin">
        <color theme="0" tint="-0.14996795556505021"/>
      </bottom>
      <diagonal/>
    </border>
    <border>
      <left style="thin">
        <color theme="4" tint="-0.2499465926084170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4" tint="-0.24994659260841701"/>
      </right>
      <top style="thin">
        <color theme="0" tint="-0.14996795556505021"/>
      </top>
      <bottom/>
      <diagonal/>
    </border>
    <border>
      <left style="thin">
        <color theme="4" tint="-0.24994659260841701"/>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theme="4" tint="-0.24994659260841701"/>
      </right>
      <top/>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4" tint="-0.24994659260841701"/>
      </right>
      <top style="thin">
        <color theme="0" tint="-0.14996795556505021"/>
      </top>
      <bottom style="thin">
        <color theme="0" tint="-0.14996795556505021"/>
      </bottom>
      <diagonal/>
    </border>
  </borders>
  <cellStyleXfs count="2">
    <xf numFmtId="0" fontId="0" fillId="0" borderId="0"/>
    <xf numFmtId="0" fontId="2" fillId="2" borderId="1" applyNumberFormat="0" applyFont="0" applyAlignment="0" applyProtection="0"/>
  </cellStyleXfs>
  <cellXfs count="172">
    <xf numFmtId="0" fontId="0" fillId="0" borderId="0" xfId="0"/>
    <xf numFmtId="0" fontId="0" fillId="0" borderId="0" xfId="0" applyAlignment="1">
      <alignment vertical="center"/>
    </xf>
    <xf numFmtId="0" fontId="0" fillId="0" borderId="0" xfId="0" applyAlignment="1">
      <alignment horizontal="left"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0" xfId="0" applyFont="1" applyAlignment="1">
      <alignment vertical="center"/>
    </xf>
    <xf numFmtId="0" fontId="7" fillId="0" borderId="0" xfId="0" applyFont="1" applyAlignment="1">
      <alignment vertical="center"/>
    </xf>
    <xf numFmtId="0" fontId="9" fillId="3" borderId="4" xfId="1" applyFont="1" applyFill="1" applyBorder="1" applyAlignment="1">
      <alignment horizontal="left" vertical="center"/>
    </xf>
    <xf numFmtId="0" fontId="10" fillId="0" borderId="0" xfId="0" applyFont="1" applyAlignment="1">
      <alignment vertical="center"/>
    </xf>
    <xf numFmtId="0" fontId="3" fillId="4" borderId="0" xfId="0" applyFont="1" applyFill="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vertical="center"/>
    </xf>
    <xf numFmtId="0" fontId="7" fillId="0" borderId="0"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wrapText="1"/>
    </xf>
    <xf numFmtId="0" fontId="5" fillId="0" borderId="11" xfId="0" applyFont="1" applyBorder="1" applyAlignment="1">
      <alignment horizontal="center" vertical="center"/>
    </xf>
    <xf numFmtId="0" fontId="3" fillId="0" borderId="12" xfId="0" applyFont="1" applyBorder="1" applyAlignment="1">
      <alignment horizontal="left" vertical="center" wrapText="1"/>
    </xf>
    <xf numFmtId="0" fontId="4" fillId="0" borderId="12" xfId="0" applyFont="1" applyBorder="1" applyAlignment="1">
      <alignment vertical="center" wrapText="1"/>
    </xf>
    <xf numFmtId="0" fontId="3" fillId="0" borderId="12" xfId="0" applyFont="1" applyBorder="1" applyAlignment="1">
      <alignment vertical="center" wrapText="1"/>
    </xf>
    <xf numFmtId="0" fontId="5" fillId="0" borderId="11" xfId="0" applyFont="1" applyBorder="1" applyAlignment="1">
      <alignment vertical="center"/>
    </xf>
    <xf numFmtId="0" fontId="5" fillId="0" borderId="9" xfId="0" applyFont="1" applyBorder="1" applyAlignment="1">
      <alignment horizontal="center" vertical="center"/>
    </xf>
    <xf numFmtId="0" fontId="3" fillId="0" borderId="9" xfId="0" applyFont="1" applyBorder="1" applyAlignment="1">
      <alignment vertical="center"/>
    </xf>
    <xf numFmtId="0" fontId="7" fillId="0" borderId="12" xfId="0" applyFont="1" applyBorder="1" applyAlignment="1">
      <alignment vertical="center" wrapText="1"/>
    </xf>
    <xf numFmtId="0" fontId="9" fillId="3" borderId="7" xfId="1" applyFont="1" applyFill="1" applyBorder="1" applyAlignment="1">
      <alignment horizontal="left" vertical="center"/>
    </xf>
    <xf numFmtId="0" fontId="5" fillId="0" borderId="4" xfId="0" applyFont="1" applyBorder="1" applyAlignment="1">
      <alignment vertical="center"/>
    </xf>
    <xf numFmtId="0" fontId="3" fillId="0" borderId="4" xfId="0" applyFont="1" applyBorder="1" applyAlignment="1">
      <alignment vertical="center" wrapText="1"/>
    </xf>
    <xf numFmtId="0" fontId="0" fillId="0" borderId="0" xfId="0"/>
    <xf numFmtId="0" fontId="4" fillId="0" borderId="0" xfId="0" applyFont="1" applyAlignment="1">
      <alignment vertical="center"/>
    </xf>
    <xf numFmtId="0" fontId="9" fillId="3" borderId="5" xfId="1" applyFont="1" applyFill="1" applyBorder="1" applyAlignment="1">
      <alignment horizontal="center" vertical="center" wrapText="1"/>
    </xf>
    <xf numFmtId="0" fontId="4" fillId="0" borderId="8"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wrapText="1"/>
    </xf>
    <xf numFmtId="0" fontId="4" fillId="0" borderId="13" xfId="0" applyFont="1" applyBorder="1" applyAlignment="1">
      <alignment vertical="center"/>
    </xf>
    <xf numFmtId="0" fontId="9" fillId="3" borderId="8" xfId="1" applyFont="1" applyFill="1" applyBorder="1" applyAlignment="1">
      <alignment horizontal="center" vertical="center" wrapText="1"/>
    </xf>
    <xf numFmtId="0" fontId="4" fillId="0" borderId="4" xfId="0" applyFont="1"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1" fillId="0" borderId="0" xfId="0" applyFont="1" applyAlignment="1">
      <alignment horizontal="center" vertical="center"/>
    </xf>
    <xf numFmtId="0" fontId="0" fillId="11" borderId="2" xfId="0" applyFill="1" applyBorder="1" applyAlignment="1">
      <alignment horizontal="center" vertical="center"/>
    </xf>
    <xf numFmtId="0" fontId="0" fillId="12" borderId="2" xfId="0" applyFill="1" applyBorder="1" applyAlignment="1">
      <alignment horizontal="center" vertical="center"/>
    </xf>
    <xf numFmtId="0" fontId="0" fillId="5" borderId="2" xfId="0" applyFill="1" applyBorder="1" applyAlignment="1">
      <alignment horizontal="center" vertical="center"/>
    </xf>
    <xf numFmtId="0" fontId="0" fillId="9" borderId="2" xfId="0" applyFill="1" applyBorder="1" applyAlignment="1">
      <alignment horizontal="center" vertical="center"/>
    </xf>
    <xf numFmtId="0" fontId="0" fillId="0" borderId="0" xfId="0" applyFont="1" applyAlignment="1">
      <alignment horizontal="right" vertical="center" indent="1"/>
    </xf>
    <xf numFmtId="0" fontId="0" fillId="0" borderId="0" xfId="0" applyAlignment="1">
      <alignment horizontal="right" vertical="center" indent="1"/>
    </xf>
    <xf numFmtId="0" fontId="0" fillId="0" borderId="30" xfId="0" applyBorder="1" applyAlignment="1">
      <alignment horizontal="center" vertical="center"/>
    </xf>
    <xf numFmtId="0" fontId="0" fillId="0" borderId="31" xfId="0" applyBorder="1" applyAlignment="1">
      <alignment horizontal="center" vertical="center"/>
    </xf>
    <xf numFmtId="0" fontId="0" fillId="5" borderId="32" xfId="0" applyFill="1"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xf numFmtId="0" fontId="0" fillId="5" borderId="46" xfId="0" applyFill="1"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0" fillId="0" borderId="50" xfId="0" applyBorder="1" applyAlignment="1">
      <alignment horizontal="center" vertical="center"/>
    </xf>
    <xf numFmtId="0" fontId="0" fillId="0" borderId="33" xfId="0" applyBorder="1" applyAlignment="1">
      <alignment horizontal="center" vertical="center"/>
    </xf>
    <xf numFmtId="0" fontId="0" fillId="0" borderId="28" xfId="0"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11" borderId="55" xfId="0" applyFill="1" applyBorder="1" applyAlignment="1">
      <alignment horizontal="center" vertical="center"/>
    </xf>
    <xf numFmtId="0" fontId="0" fillId="14" borderId="31" xfId="0" applyFill="1" applyBorder="1" applyAlignment="1">
      <alignment horizontal="center" vertical="center"/>
    </xf>
    <xf numFmtId="0" fontId="0" fillId="14" borderId="38" xfId="0" applyFill="1" applyBorder="1" applyAlignment="1">
      <alignment horizontal="center" vertical="center"/>
    </xf>
    <xf numFmtId="0" fontId="0" fillId="14" borderId="43" xfId="0" applyFill="1" applyBorder="1" applyAlignment="1">
      <alignment horizontal="center" vertical="center"/>
    </xf>
    <xf numFmtId="0" fontId="0" fillId="15" borderId="31" xfId="0" applyFill="1" applyBorder="1" applyAlignment="1">
      <alignment horizontal="center" vertical="center"/>
    </xf>
    <xf numFmtId="0" fontId="3" fillId="0" borderId="57" xfId="0" applyFont="1" applyBorder="1" applyAlignment="1">
      <alignment vertical="center" wrapText="1"/>
    </xf>
    <xf numFmtId="0" fontId="4" fillId="0" borderId="57" xfId="0" applyFont="1" applyBorder="1" applyAlignment="1">
      <alignment vertical="center" wrapText="1"/>
    </xf>
    <xf numFmtId="0" fontId="3" fillId="0" borderId="57" xfId="0" applyFont="1" applyBorder="1" applyAlignment="1">
      <alignment horizontal="left" vertical="center" wrapText="1"/>
    </xf>
    <xf numFmtId="0" fontId="4" fillId="0" borderId="59" xfId="0" applyFont="1" applyBorder="1" applyAlignment="1">
      <alignment vertical="center" wrapText="1"/>
    </xf>
    <xf numFmtId="0" fontId="4" fillId="0" borderId="59" xfId="0" applyFont="1" applyBorder="1" applyAlignment="1">
      <alignment vertical="center"/>
    </xf>
    <xf numFmtId="0" fontId="3" fillId="0" borderId="61" xfId="0" applyFont="1" applyBorder="1" applyAlignment="1">
      <alignment vertical="center" wrapText="1"/>
    </xf>
    <xf numFmtId="0" fontId="4" fillId="0" borderId="61" xfId="0" applyFont="1" applyBorder="1" applyAlignment="1">
      <alignment vertical="center" wrapText="1"/>
    </xf>
    <xf numFmtId="0" fontId="4" fillId="0" borderId="62" xfId="0" applyFont="1" applyBorder="1" applyAlignment="1">
      <alignment vertical="center" wrapText="1"/>
    </xf>
    <xf numFmtId="0" fontId="3" fillId="0" borderId="64" xfId="0" applyFont="1" applyBorder="1" applyAlignment="1">
      <alignment horizontal="left" vertical="center" wrapText="1"/>
    </xf>
    <xf numFmtId="0" fontId="4" fillId="0" borderId="64" xfId="0" applyFont="1" applyBorder="1" applyAlignment="1">
      <alignment vertical="center" wrapText="1"/>
    </xf>
    <xf numFmtId="0" fontId="3" fillId="0" borderId="64" xfId="0" applyFont="1" applyBorder="1" applyAlignment="1">
      <alignment vertical="center" wrapText="1"/>
    </xf>
    <xf numFmtId="0" fontId="4" fillId="0" borderId="65" xfId="0" applyFont="1" applyBorder="1" applyAlignment="1">
      <alignment vertical="center" wrapText="1"/>
    </xf>
    <xf numFmtId="0" fontId="4" fillId="0" borderId="62" xfId="0" applyFont="1" applyBorder="1" applyAlignment="1">
      <alignment vertical="center"/>
    </xf>
    <xf numFmtId="0" fontId="5" fillId="0" borderId="66" xfId="0" applyFont="1" applyBorder="1" applyAlignment="1">
      <alignment horizontal="center" vertical="center"/>
    </xf>
    <xf numFmtId="0" fontId="3" fillId="0" borderId="67" xfId="0" applyFont="1" applyBorder="1" applyAlignment="1">
      <alignment vertical="center" wrapText="1"/>
    </xf>
    <xf numFmtId="0" fontId="4" fillId="0" borderId="68" xfId="0" applyFont="1" applyBorder="1" applyAlignment="1">
      <alignment vertical="center"/>
    </xf>
    <xf numFmtId="0" fontId="4" fillId="16" borderId="57" xfId="0" applyFont="1" applyFill="1" applyBorder="1" applyAlignment="1">
      <alignment vertical="center" wrapText="1"/>
    </xf>
    <xf numFmtId="0" fontId="3" fillId="16" borderId="61" xfId="0" applyFont="1" applyFill="1" applyBorder="1" applyAlignment="1">
      <alignment vertical="center" wrapText="1"/>
    </xf>
    <xf numFmtId="0" fontId="4" fillId="0" borderId="64" xfId="0" applyFont="1" applyBorder="1" applyAlignment="1">
      <alignment horizontal="left" vertical="center" wrapText="1"/>
    </xf>
    <xf numFmtId="0" fontId="3" fillId="16" borderId="57" xfId="0" applyFont="1" applyFill="1" applyBorder="1" applyAlignment="1">
      <alignment horizontal="left" vertical="center" wrapText="1"/>
    </xf>
    <xf numFmtId="0" fontId="3" fillId="16" borderId="57" xfId="0" applyFont="1" applyFill="1" applyBorder="1" applyAlignment="1">
      <alignment vertical="center" wrapText="1"/>
    </xf>
    <xf numFmtId="0" fontId="7" fillId="16" borderId="64" xfId="0" applyFont="1" applyFill="1" applyBorder="1" applyAlignment="1">
      <alignment horizontal="left" vertical="center" wrapText="1"/>
    </xf>
    <xf numFmtId="0" fontId="7" fillId="16" borderId="64" xfId="0" applyFont="1" applyFill="1" applyBorder="1" applyAlignment="1">
      <alignment vertical="center" wrapText="1"/>
    </xf>
    <xf numFmtId="0" fontId="4" fillId="0" borderId="59" xfId="0" applyFont="1" applyFill="1" applyBorder="1" applyAlignment="1">
      <alignment vertical="center" wrapText="1"/>
    </xf>
    <xf numFmtId="0" fontId="3" fillId="0" borderId="69" xfId="0" applyFont="1" applyBorder="1" applyAlignment="1">
      <alignment vertical="center" wrapText="1"/>
    </xf>
    <xf numFmtId="0" fontId="3" fillId="0" borderId="70" xfId="0" applyFont="1" applyBorder="1" applyAlignment="1">
      <alignment vertical="center" wrapText="1"/>
    </xf>
    <xf numFmtId="0" fontId="3" fillId="0" borderId="70" xfId="0" applyFont="1" applyBorder="1" applyAlignment="1">
      <alignment vertical="center"/>
    </xf>
    <xf numFmtId="0" fontId="4" fillId="0" borderId="71" xfId="0" applyFont="1" applyBorder="1" applyAlignment="1">
      <alignment vertical="center"/>
    </xf>
    <xf numFmtId="0" fontId="4" fillId="0" borderId="57" xfId="0" applyFont="1" applyFill="1" applyBorder="1" applyAlignment="1">
      <alignment vertical="center" wrapText="1"/>
    </xf>
    <xf numFmtId="0" fontId="5" fillId="0" borderId="60" xfId="0" applyFont="1" applyBorder="1" applyAlignment="1">
      <alignment horizontal="center" vertical="center"/>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11" fillId="0" borderId="12" xfId="0" applyFont="1" applyBorder="1" applyAlignment="1">
      <alignment horizontal="center" vertical="top"/>
    </xf>
    <xf numFmtId="0" fontId="9" fillId="3" borderId="3" xfId="1" applyFont="1" applyFill="1" applyBorder="1" applyAlignment="1">
      <alignment horizontal="left" vertical="center"/>
    </xf>
    <xf numFmtId="0" fontId="9" fillId="3" borderId="4" xfId="1" applyFont="1" applyFill="1" applyBorder="1" applyAlignment="1">
      <alignment horizontal="left" vertical="center"/>
    </xf>
    <xf numFmtId="0" fontId="5" fillId="0" borderId="66" xfId="0" applyFont="1" applyBorder="1" applyAlignment="1">
      <alignment horizontal="center" vertical="center"/>
    </xf>
    <xf numFmtId="0" fontId="1" fillId="0" borderId="0" xfId="0" applyFont="1" applyAlignment="1">
      <alignment horizontal="center" vertical="center"/>
    </xf>
    <xf numFmtId="0" fontId="1" fillId="7" borderId="22"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39" xfId="0" applyFont="1" applyFill="1" applyBorder="1" applyAlignment="1">
      <alignment horizontal="center" vertical="center"/>
    </xf>
    <xf numFmtId="0" fontId="1" fillId="0" borderId="25"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2" fillId="8" borderId="19" xfId="0" applyFont="1" applyFill="1" applyBorder="1" applyAlignment="1">
      <alignment horizontal="center" vertical="center"/>
    </xf>
    <xf numFmtId="0" fontId="12" fillId="8" borderId="20" xfId="0" applyFont="1" applyFill="1" applyBorder="1" applyAlignment="1">
      <alignment horizontal="center" vertical="center"/>
    </xf>
    <xf numFmtId="0" fontId="12" fillId="8" borderId="26" xfId="0" applyFont="1" applyFill="1" applyBorder="1" applyAlignment="1">
      <alignment horizontal="center" vertical="center"/>
    </xf>
    <xf numFmtId="0" fontId="12" fillId="13" borderId="25" xfId="0" applyFont="1" applyFill="1" applyBorder="1" applyAlignment="1">
      <alignment horizontal="center" vertical="center"/>
    </xf>
    <xf numFmtId="0" fontId="12" fillId="13" borderId="20" xfId="0" applyFont="1" applyFill="1" applyBorder="1" applyAlignment="1">
      <alignment horizontal="center" vertical="center"/>
    </xf>
    <xf numFmtId="0" fontId="12" fillId="6" borderId="19" xfId="0" applyFont="1" applyFill="1" applyBorder="1" applyAlignment="1">
      <alignment horizontal="center" vertical="center"/>
    </xf>
    <xf numFmtId="0" fontId="12" fillId="6" borderId="20" xfId="0" applyFont="1" applyFill="1" applyBorder="1" applyAlignment="1">
      <alignment horizontal="center" vertical="center"/>
    </xf>
    <xf numFmtId="0" fontId="12" fillId="6" borderId="21" xfId="0" applyFont="1" applyFill="1" applyBorder="1" applyAlignment="1">
      <alignment horizontal="center" vertical="center"/>
    </xf>
    <xf numFmtId="0" fontId="12" fillId="10" borderId="20" xfId="0" applyFont="1" applyFill="1" applyBorder="1" applyAlignment="1">
      <alignment horizontal="center" vertical="center"/>
    </xf>
    <xf numFmtId="0" fontId="12" fillId="10" borderId="21" xfId="0" applyFont="1" applyFill="1" applyBorder="1" applyAlignment="1">
      <alignment horizontal="center" vertical="center"/>
    </xf>
    <xf numFmtId="0" fontId="0" fillId="12" borderId="22" xfId="0" applyFill="1" applyBorder="1" applyAlignment="1">
      <alignment horizontal="center" vertical="center"/>
    </xf>
    <xf numFmtId="0" fontId="0" fillId="12" borderId="24"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9" borderId="19" xfId="0" applyFill="1" applyBorder="1" applyAlignment="1">
      <alignment horizontal="center" vertical="center"/>
    </xf>
    <xf numFmtId="0" fontId="0" fillId="9" borderId="20" xfId="0" applyFill="1" applyBorder="1" applyAlignment="1">
      <alignment horizontal="center" vertical="center"/>
    </xf>
    <xf numFmtId="0" fontId="0" fillId="9" borderId="21"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0" fillId="12" borderId="19" xfId="0" applyFill="1" applyBorder="1" applyAlignment="1">
      <alignment horizontal="center" vertical="center"/>
    </xf>
    <xf numFmtId="0" fontId="0" fillId="12" borderId="23" xfId="0" applyFill="1" applyBorder="1" applyAlignment="1">
      <alignment horizontal="center" vertical="center"/>
    </xf>
    <xf numFmtId="0" fontId="0" fillId="11" borderId="19" xfId="0" applyFill="1" applyBorder="1" applyAlignment="1">
      <alignment horizontal="center" vertical="center"/>
    </xf>
    <xf numFmtId="0" fontId="0" fillId="11" borderId="23" xfId="0" applyFill="1" applyBorder="1" applyAlignment="1">
      <alignment horizontal="center" vertical="center"/>
    </xf>
    <xf numFmtId="0" fontId="0" fillId="11" borderId="24" xfId="0" applyFill="1" applyBorder="1" applyAlignment="1">
      <alignment horizontal="center" vertical="center"/>
    </xf>
    <xf numFmtId="0" fontId="0" fillId="0" borderId="56" xfId="0" applyBorder="1" applyAlignment="1">
      <alignment horizontal="center" vertical="center"/>
    </xf>
    <xf numFmtId="0" fontId="0" fillId="5" borderId="32" xfId="0" applyFill="1" applyBorder="1" applyAlignment="1">
      <alignment horizontal="center" vertical="center"/>
    </xf>
    <xf numFmtId="0" fontId="0" fillId="5" borderId="33" xfId="0" applyFill="1" applyBorder="1" applyAlignment="1">
      <alignment horizontal="center" vertical="center"/>
    </xf>
    <xf numFmtId="0" fontId="0" fillId="9" borderId="14" xfId="0" applyFill="1" applyBorder="1" applyAlignment="1">
      <alignment horizontal="center" vertical="center"/>
    </xf>
    <xf numFmtId="0" fontId="0" fillId="9" borderId="33" xfId="0" applyFill="1" applyBorder="1" applyAlignment="1">
      <alignment horizontal="center" vertical="center"/>
    </xf>
    <xf numFmtId="0" fontId="0" fillId="9" borderId="34" xfId="0" applyFill="1" applyBorder="1" applyAlignment="1">
      <alignment horizontal="center" vertical="center"/>
    </xf>
    <xf numFmtId="0" fontId="0" fillId="15" borderId="30" xfId="0" applyFill="1" applyBorder="1" applyAlignment="1">
      <alignment horizontal="center" vertical="center"/>
    </xf>
    <xf numFmtId="0" fontId="0" fillId="15" borderId="31" xfId="0" applyFill="1" applyBorder="1" applyAlignment="1">
      <alignment horizontal="center" vertical="center"/>
    </xf>
    <xf numFmtId="0" fontId="0" fillId="15" borderId="27" xfId="0" applyFill="1" applyBorder="1" applyAlignment="1">
      <alignment horizontal="center" vertical="center"/>
    </xf>
    <xf numFmtId="0" fontId="0" fillId="15" borderId="44" xfId="0" applyFill="1" applyBorder="1" applyAlignment="1">
      <alignment horizontal="center" vertical="center"/>
    </xf>
    <xf numFmtId="0" fontId="0" fillId="14" borderId="38" xfId="0" applyFill="1" applyBorder="1" applyAlignment="1">
      <alignment horizontal="center" vertical="center"/>
    </xf>
    <xf numFmtId="0" fontId="0" fillId="14" borderId="30" xfId="0" applyFill="1" applyBorder="1" applyAlignment="1">
      <alignment horizontal="center" vertical="center"/>
    </xf>
    <xf numFmtId="0" fontId="13" fillId="0" borderId="0" xfId="0" applyFont="1" applyAlignment="1">
      <alignment horizontal="center" vertical="center"/>
    </xf>
    <xf numFmtId="0" fontId="0" fillId="9" borderId="47" xfId="0" applyFill="1" applyBorder="1" applyAlignment="1">
      <alignment horizontal="center" vertical="center"/>
    </xf>
    <xf numFmtId="0" fontId="0" fillId="9" borderId="48" xfId="0" applyFill="1" applyBorder="1" applyAlignment="1">
      <alignment horizontal="center" vertical="center"/>
    </xf>
    <xf numFmtId="0" fontId="0" fillId="9" borderId="49" xfId="0" applyFill="1" applyBorder="1" applyAlignment="1">
      <alignment horizontal="center" vertical="center"/>
    </xf>
    <xf numFmtId="0" fontId="0" fillId="9" borderId="52" xfId="0" applyFill="1" applyBorder="1" applyAlignment="1">
      <alignment horizontal="center" vertical="center"/>
    </xf>
    <xf numFmtId="0" fontId="0" fillId="9" borderId="53" xfId="0" applyFill="1" applyBorder="1" applyAlignment="1">
      <alignment horizontal="center" vertical="center"/>
    </xf>
    <xf numFmtId="0" fontId="0" fillId="9" borderId="54" xfId="0" applyFill="1" applyBorder="1" applyAlignment="1">
      <alignment horizontal="center" vertical="center"/>
    </xf>
    <xf numFmtId="0" fontId="0" fillId="9" borderId="51" xfId="0" applyFill="1" applyBorder="1" applyAlignment="1">
      <alignment horizontal="center" vertical="center"/>
    </xf>
    <xf numFmtId="0" fontId="0" fillId="9" borderId="36" xfId="0" applyFill="1" applyBorder="1" applyAlignment="1">
      <alignment horizontal="center" vertical="center"/>
    </xf>
    <xf numFmtId="0" fontId="0" fillId="9" borderId="15" xfId="0" applyFill="1" applyBorder="1" applyAlignment="1">
      <alignment horizontal="center" vertical="center"/>
    </xf>
    <xf numFmtId="0" fontId="0" fillId="5" borderId="14" xfId="0" applyFill="1" applyBorder="1" applyAlignment="1">
      <alignment horizontal="center" vertical="center"/>
    </xf>
    <xf numFmtId="0" fontId="0" fillId="5" borderId="16" xfId="0" applyFill="1" applyBorder="1" applyAlignment="1">
      <alignment horizontal="center" vertical="center"/>
    </xf>
    <xf numFmtId="0" fontId="0" fillId="5" borderId="18" xfId="0" applyFill="1" applyBorder="1" applyAlignment="1">
      <alignment horizontal="center" vertical="center"/>
    </xf>
    <xf numFmtId="0" fontId="0" fillId="5" borderId="52" xfId="0" applyFill="1" applyBorder="1" applyAlignment="1">
      <alignment horizontal="center" vertical="center"/>
    </xf>
    <xf numFmtId="0" fontId="0" fillId="5" borderId="53" xfId="0" applyFill="1" applyBorder="1" applyAlignment="1">
      <alignment horizontal="center" vertical="center"/>
    </xf>
    <xf numFmtId="0" fontId="0" fillId="5" borderId="54" xfId="0" applyFill="1" applyBorder="1" applyAlignment="1">
      <alignment horizontal="center" vertical="center"/>
    </xf>
    <xf numFmtId="0" fontId="0" fillId="5" borderId="51" xfId="0" applyFill="1" applyBorder="1" applyAlignment="1">
      <alignment horizontal="center" vertical="center"/>
    </xf>
    <xf numFmtId="0" fontId="0" fillId="5" borderId="36" xfId="0" applyFill="1" applyBorder="1" applyAlignment="1">
      <alignment horizontal="center" vertical="center"/>
    </xf>
    <xf numFmtId="0" fontId="0" fillId="12" borderId="45" xfId="0" applyFill="1" applyBorder="1" applyAlignment="1">
      <alignment horizontal="center" vertical="center"/>
    </xf>
    <xf numFmtId="0" fontId="0" fillId="12" borderId="32" xfId="0" applyFill="1" applyBorder="1" applyAlignment="1">
      <alignment horizontal="center" vertical="center"/>
    </xf>
    <xf numFmtId="0" fontId="0" fillId="12" borderId="33" xfId="0" applyFill="1" applyBorder="1" applyAlignment="1">
      <alignment horizontal="center" vertical="center"/>
    </xf>
  </cellXfs>
  <cellStyles count="2">
    <cellStyle name="Normal" xfId="0" builtinId="0"/>
    <cellStyle name="Note" xfId="1" builtinId="10"/>
  </cellStyles>
  <dxfs count="0"/>
  <tableStyles count="0" defaultTableStyle="TableStyleMedium2" defaultPivotStyle="PivotStyleLight16"/>
  <colors>
    <mruColors>
      <color rgb="FFFFFFCC"/>
      <color rgb="FFCC99FF"/>
      <color rgb="FFFFCCFF"/>
      <color rgb="FFFF00FF"/>
      <color rgb="FF9E75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6"/>
  <sheetViews>
    <sheetView tabSelected="1" workbookViewId="0">
      <selection activeCell="G2" sqref="G2"/>
    </sheetView>
  </sheetViews>
  <sheetFormatPr defaultColWidth="9.109375" defaultRowHeight="14.4" x14ac:dyDescent="0.3"/>
  <cols>
    <col min="1" max="1" width="6.5546875" style="5" customWidth="1"/>
    <col min="2" max="2" width="40.44140625" style="5" customWidth="1"/>
    <col min="3" max="3" width="45" style="3" customWidth="1"/>
    <col min="4" max="4" width="45" style="5" customWidth="1"/>
    <col min="5" max="5" width="61.88671875" style="26" customWidth="1"/>
    <col min="6" max="6" width="4.44140625" style="5" customWidth="1"/>
    <col min="7" max="7" width="5.33203125" style="5" customWidth="1"/>
    <col min="8" max="16384" width="9.109375" style="5"/>
  </cols>
  <sheetData>
    <row r="1" spans="1:7" ht="24.75" customHeight="1" x14ac:dyDescent="0.3">
      <c r="A1" s="102" t="str">
        <f>CONCATENATE("PY-",G1," WIOA Indicators of Performance")</f>
        <v>PY-2023 WIOA Indicators of Performance</v>
      </c>
      <c r="B1" s="102"/>
      <c r="C1" s="102"/>
      <c r="D1" s="102"/>
      <c r="E1" s="102"/>
      <c r="F1" s="4" t="s">
        <v>62</v>
      </c>
      <c r="G1" s="9">
        <v>2023</v>
      </c>
    </row>
    <row r="2" spans="1:7" ht="15.6" x14ac:dyDescent="0.3">
      <c r="A2" s="103" t="s">
        <v>0</v>
      </c>
      <c r="B2" s="104"/>
      <c r="C2" s="104"/>
      <c r="D2" s="7" t="str">
        <f>CONCATENATE("* Exited 4/1/",$G$1-1," - 3/31/",$G$1)</f>
        <v>* Exited 4/1/2022 - 3/31/2023</v>
      </c>
      <c r="E2" s="28" t="s">
        <v>33</v>
      </c>
    </row>
    <row r="3" spans="1:7" ht="7.5" customHeight="1" x14ac:dyDescent="0.3">
      <c r="A3" s="13"/>
      <c r="B3" s="14"/>
      <c r="C3" s="14"/>
      <c r="D3" s="14"/>
      <c r="E3" s="29"/>
    </row>
    <row r="4" spans="1:7" ht="56.25" customHeight="1" x14ac:dyDescent="0.3">
      <c r="A4" s="99" t="s">
        <v>29</v>
      </c>
      <c r="B4" s="75" t="s">
        <v>5</v>
      </c>
      <c r="C4" s="76" t="s">
        <v>102</v>
      </c>
      <c r="D4" s="75" t="s">
        <v>105</v>
      </c>
      <c r="E4" s="77" t="s">
        <v>67</v>
      </c>
    </row>
    <row r="5" spans="1:7" s="11" customFormat="1" ht="13.8" hidden="1" x14ac:dyDescent="0.3">
      <c r="A5" s="100"/>
      <c r="B5" s="72"/>
      <c r="C5" s="70" t="s">
        <v>32</v>
      </c>
      <c r="D5" s="70" t="s">
        <v>15</v>
      </c>
      <c r="E5" s="74"/>
      <c r="F5" s="12"/>
    </row>
    <row r="6" spans="1:7" s="11" customFormat="1" ht="55.2" x14ac:dyDescent="0.3">
      <c r="A6" s="101"/>
      <c r="B6" s="78" t="s">
        <v>34</v>
      </c>
      <c r="C6" s="79" t="s">
        <v>100</v>
      </c>
      <c r="D6" s="79" t="s">
        <v>132</v>
      </c>
      <c r="E6" s="81" t="s">
        <v>68</v>
      </c>
      <c r="F6" s="12"/>
    </row>
    <row r="7" spans="1:7" ht="7.5" customHeight="1" x14ac:dyDescent="0.3">
      <c r="A7" s="15"/>
      <c r="B7" s="16"/>
      <c r="C7" s="17"/>
      <c r="D7" s="18"/>
      <c r="E7" s="31"/>
    </row>
    <row r="8" spans="1:7" ht="7.5" customHeight="1" x14ac:dyDescent="0.3">
      <c r="A8" s="13"/>
      <c r="B8" s="14"/>
      <c r="C8" s="14"/>
      <c r="D8" s="14"/>
      <c r="E8" s="29"/>
    </row>
    <row r="9" spans="1:7" ht="16.5" customHeight="1" x14ac:dyDescent="0.3">
      <c r="A9" s="99" t="s">
        <v>30</v>
      </c>
      <c r="B9" s="75" t="s">
        <v>99</v>
      </c>
      <c r="C9" s="75" t="s">
        <v>98</v>
      </c>
      <c r="D9" s="75" t="s">
        <v>6</v>
      </c>
      <c r="E9" s="82" t="str">
        <f>CONCATENATE("Exited 4/1/",$G$1-1," - 3/31/",$G$1)</f>
        <v>Exited 4/1/2022 - 3/31/2023</v>
      </c>
    </row>
    <row r="10" spans="1:7" ht="17.25" hidden="1" customHeight="1" x14ac:dyDescent="0.3">
      <c r="A10" s="100"/>
      <c r="B10" s="70" t="s">
        <v>7</v>
      </c>
      <c r="C10" s="70" t="s">
        <v>8</v>
      </c>
      <c r="D10" s="70" t="s">
        <v>9</v>
      </c>
      <c r="E10" s="74" t="s">
        <v>35</v>
      </c>
    </row>
    <row r="11" spans="1:7" ht="24" hidden="1" customHeight="1" x14ac:dyDescent="0.3">
      <c r="A11" s="100"/>
      <c r="B11" s="72" t="s">
        <v>10</v>
      </c>
      <c r="C11" s="70" t="s">
        <v>11</v>
      </c>
      <c r="D11" s="70" t="s">
        <v>12</v>
      </c>
      <c r="E11" s="74" t="s">
        <v>36</v>
      </c>
    </row>
    <row r="12" spans="1:7" ht="17.25" hidden="1" customHeight="1" x14ac:dyDescent="0.3">
      <c r="A12" s="100"/>
      <c r="B12" s="72" t="s">
        <v>13</v>
      </c>
      <c r="C12" s="70" t="s">
        <v>14</v>
      </c>
      <c r="D12" s="70" t="s">
        <v>15</v>
      </c>
      <c r="E12" s="74" t="s">
        <v>37</v>
      </c>
    </row>
    <row r="13" spans="1:7" ht="108.75" customHeight="1" x14ac:dyDescent="0.3">
      <c r="A13" s="101"/>
      <c r="B13" s="80" t="s">
        <v>106</v>
      </c>
      <c r="C13" s="80" t="s">
        <v>54</v>
      </c>
      <c r="D13" s="80" t="s">
        <v>45</v>
      </c>
      <c r="E13" s="81" t="s">
        <v>136</v>
      </c>
    </row>
    <row r="14" spans="1:7" ht="7.5" customHeight="1" x14ac:dyDescent="0.3">
      <c r="A14" s="20"/>
      <c r="B14" s="10"/>
      <c r="C14" s="10"/>
      <c r="D14" s="10"/>
      <c r="E14" s="31"/>
    </row>
    <row r="15" spans="1:7" s="8" customFormat="1" ht="7.5" customHeight="1" x14ac:dyDescent="0.3">
      <c r="A15" s="24"/>
      <c r="B15" s="25"/>
      <c r="C15" s="25"/>
      <c r="D15" s="25"/>
      <c r="E15" s="34"/>
    </row>
    <row r="16" spans="1:7" ht="15.6" x14ac:dyDescent="0.3">
      <c r="A16" s="103" t="s">
        <v>1</v>
      </c>
      <c r="B16" s="104"/>
      <c r="C16" s="104"/>
      <c r="D16" s="7" t="str">
        <f>CONCATENATE("* Exited 10/1/",$G$1-2," - 9/30/",$G$1-1)</f>
        <v>* Exited 10/1/2021 - 9/30/2022</v>
      </c>
      <c r="E16" s="28" t="s">
        <v>33</v>
      </c>
    </row>
    <row r="17" spans="1:6" s="11" customFormat="1" ht="7.5" customHeight="1" x14ac:dyDescent="0.3">
      <c r="A17" s="13"/>
      <c r="B17" s="14"/>
      <c r="C17" s="14"/>
      <c r="D17" s="14"/>
      <c r="E17" s="29"/>
    </row>
    <row r="18" spans="1:6" s="11" customFormat="1" ht="54" customHeight="1" x14ac:dyDescent="0.3">
      <c r="A18" s="99" t="s">
        <v>29</v>
      </c>
      <c r="B18" s="75" t="s">
        <v>16</v>
      </c>
      <c r="C18" s="76" t="s">
        <v>103</v>
      </c>
      <c r="D18" s="75" t="s">
        <v>105</v>
      </c>
      <c r="E18" s="77" t="s">
        <v>69</v>
      </c>
    </row>
    <row r="19" spans="1:6" s="11" customFormat="1" ht="13.8" hidden="1" x14ac:dyDescent="0.3">
      <c r="A19" s="100"/>
      <c r="B19" s="72" t="s">
        <v>31</v>
      </c>
      <c r="C19" s="70" t="s">
        <v>32</v>
      </c>
      <c r="D19" s="70" t="s">
        <v>15</v>
      </c>
      <c r="E19" s="74"/>
      <c r="F19" s="12"/>
    </row>
    <row r="20" spans="1:6" s="11" customFormat="1" ht="55.2" x14ac:dyDescent="0.3">
      <c r="A20" s="101"/>
      <c r="B20" s="78" t="s">
        <v>63</v>
      </c>
      <c r="C20" s="79" t="s">
        <v>101</v>
      </c>
      <c r="D20" s="79" t="s">
        <v>132</v>
      </c>
      <c r="E20" s="81" t="s">
        <v>70</v>
      </c>
      <c r="F20" s="12"/>
    </row>
    <row r="21" spans="1:6" s="11" customFormat="1" ht="7.5" customHeight="1" x14ac:dyDescent="0.3">
      <c r="A21" s="15"/>
      <c r="B21" s="16"/>
      <c r="C21" s="17"/>
      <c r="D21" s="18"/>
      <c r="E21" s="31"/>
    </row>
    <row r="22" spans="1:6" s="11" customFormat="1" ht="7.5" customHeight="1" x14ac:dyDescent="0.3">
      <c r="A22" s="13"/>
      <c r="B22" s="14"/>
      <c r="C22" s="14"/>
      <c r="D22" s="14"/>
      <c r="E22" s="29"/>
    </row>
    <row r="23" spans="1:6" s="11" customFormat="1" ht="18" customHeight="1" x14ac:dyDescent="0.3">
      <c r="A23" s="99" t="s">
        <v>30</v>
      </c>
      <c r="B23" s="75" t="s">
        <v>99</v>
      </c>
      <c r="C23" s="75" t="s">
        <v>98</v>
      </c>
      <c r="D23" s="75" t="s">
        <v>6</v>
      </c>
      <c r="E23" s="82" t="str">
        <f>CONCATENATE("Exited 10/1/",$G$1-2," - 9/30/",$G$1-1)</f>
        <v>Exited 10/1/2021 - 9/30/2022</v>
      </c>
    </row>
    <row r="24" spans="1:6" s="11" customFormat="1" ht="18" hidden="1" customHeight="1" x14ac:dyDescent="0.3">
      <c r="A24" s="100"/>
      <c r="B24" s="70" t="s">
        <v>7</v>
      </c>
      <c r="C24" s="70" t="s">
        <v>8</v>
      </c>
      <c r="D24" s="70" t="s">
        <v>9</v>
      </c>
      <c r="E24" s="74" t="s">
        <v>35</v>
      </c>
    </row>
    <row r="25" spans="1:6" s="11" customFormat="1" ht="17.25" hidden="1" customHeight="1" x14ac:dyDescent="0.3">
      <c r="A25" s="100"/>
      <c r="B25" s="72" t="s">
        <v>10</v>
      </c>
      <c r="C25" s="70" t="s">
        <v>11</v>
      </c>
      <c r="D25" s="70" t="s">
        <v>12</v>
      </c>
      <c r="E25" s="74" t="s">
        <v>36</v>
      </c>
    </row>
    <row r="26" spans="1:6" s="11" customFormat="1" ht="13.8" hidden="1" x14ac:dyDescent="0.3">
      <c r="A26" s="100"/>
      <c r="B26" s="72" t="s">
        <v>13</v>
      </c>
      <c r="C26" s="70" t="s">
        <v>14</v>
      </c>
      <c r="D26" s="70" t="s">
        <v>15</v>
      </c>
      <c r="E26" s="74" t="s">
        <v>37</v>
      </c>
    </row>
    <row r="27" spans="1:6" ht="110.4" x14ac:dyDescent="0.3">
      <c r="A27" s="101"/>
      <c r="B27" s="80" t="s">
        <v>106</v>
      </c>
      <c r="C27" s="80" t="s">
        <v>54</v>
      </c>
      <c r="D27" s="80" t="s">
        <v>45</v>
      </c>
      <c r="E27" s="81" t="s">
        <v>136</v>
      </c>
    </row>
    <row r="28" spans="1:6" s="8" customFormat="1" ht="7.5" customHeight="1" x14ac:dyDescent="0.3">
      <c r="A28" s="19"/>
      <c r="B28" s="18"/>
      <c r="C28" s="18"/>
      <c r="D28" s="18"/>
      <c r="E28" s="32"/>
    </row>
    <row r="29" spans="1:6" s="8" customFormat="1" ht="7.5" customHeight="1" x14ac:dyDescent="0.3">
      <c r="A29" s="24"/>
      <c r="B29" s="25"/>
      <c r="C29" s="25"/>
      <c r="D29" s="25"/>
      <c r="E29" s="34"/>
    </row>
    <row r="30" spans="1:6" ht="15.6" x14ac:dyDescent="0.3">
      <c r="A30" s="103" t="s">
        <v>2</v>
      </c>
      <c r="B30" s="104"/>
      <c r="C30" s="104"/>
      <c r="D30" s="7" t="str">
        <f>CONCATENATE("* Exited 4/1/",$G$1-1," - 3/31/",$G$1)</f>
        <v>* Exited 4/1/2022 - 3/31/2023</v>
      </c>
      <c r="E30" s="28" t="s">
        <v>33</v>
      </c>
    </row>
    <row r="31" spans="1:6" s="11" customFormat="1" ht="7.5" customHeight="1" x14ac:dyDescent="0.3">
      <c r="A31" s="13"/>
      <c r="B31" s="14"/>
      <c r="C31" s="14"/>
      <c r="D31" s="14"/>
      <c r="E31" s="29"/>
    </row>
    <row r="32" spans="1:6" s="11" customFormat="1" ht="13.8" x14ac:dyDescent="0.3">
      <c r="A32" s="83" t="s">
        <v>29</v>
      </c>
      <c r="B32" s="84" t="s">
        <v>17</v>
      </c>
      <c r="C32" s="84" t="s">
        <v>18</v>
      </c>
      <c r="D32" s="70" t="s">
        <v>137</v>
      </c>
      <c r="E32" s="85" t="s">
        <v>38</v>
      </c>
    </row>
    <row r="33" spans="1:6" s="11" customFormat="1" ht="7.5" customHeight="1" x14ac:dyDescent="0.3">
      <c r="A33" s="15"/>
      <c r="B33" s="18"/>
      <c r="C33" s="18"/>
      <c r="D33" s="18"/>
      <c r="E33" s="32"/>
    </row>
    <row r="34" spans="1:6" s="11" customFormat="1" ht="7.5" customHeight="1" x14ac:dyDescent="0.3">
      <c r="A34" s="13"/>
      <c r="B34" s="14"/>
      <c r="C34" s="14"/>
      <c r="D34" s="14"/>
      <c r="E34" s="29"/>
    </row>
    <row r="35" spans="1:6" s="11" customFormat="1" ht="20.25" customHeight="1" x14ac:dyDescent="0.3">
      <c r="A35" s="99" t="s">
        <v>30</v>
      </c>
      <c r="B35" s="75" t="s">
        <v>99</v>
      </c>
      <c r="C35" s="75" t="s">
        <v>98</v>
      </c>
      <c r="D35" s="75" t="s">
        <v>6</v>
      </c>
      <c r="E35" s="82" t="str">
        <f>CONCATENATE("Exited 4/1/",$G$1-1," - 3/31/",$G$1)</f>
        <v>Exited 4/1/2022 - 3/31/2023</v>
      </c>
    </row>
    <row r="36" spans="1:6" s="11" customFormat="1" ht="21" hidden="1" customHeight="1" x14ac:dyDescent="0.3">
      <c r="A36" s="100"/>
      <c r="B36" s="70" t="s">
        <v>7</v>
      </c>
      <c r="C36" s="70" t="s">
        <v>8</v>
      </c>
      <c r="D36" s="70" t="s">
        <v>9</v>
      </c>
      <c r="E36" s="74" t="s">
        <v>35</v>
      </c>
    </row>
    <row r="37" spans="1:6" s="11" customFormat="1" ht="17.25" hidden="1" customHeight="1" x14ac:dyDescent="0.3">
      <c r="A37" s="100"/>
      <c r="B37" s="72" t="s">
        <v>10</v>
      </c>
      <c r="C37" s="70" t="s">
        <v>11</v>
      </c>
      <c r="D37" s="70" t="s">
        <v>12</v>
      </c>
      <c r="E37" s="74" t="s">
        <v>36</v>
      </c>
    </row>
    <row r="38" spans="1:6" s="11" customFormat="1" ht="27" hidden="1" customHeight="1" x14ac:dyDescent="0.3">
      <c r="A38" s="100"/>
      <c r="B38" s="72" t="s">
        <v>13</v>
      </c>
      <c r="C38" s="70" t="s">
        <v>14</v>
      </c>
      <c r="D38" s="70" t="s">
        <v>15</v>
      </c>
      <c r="E38" s="74" t="s">
        <v>37</v>
      </c>
    </row>
    <row r="39" spans="1:6" s="11" customFormat="1" ht="85.5" customHeight="1" x14ac:dyDescent="0.3">
      <c r="A39" s="100"/>
      <c r="B39" s="70" t="s">
        <v>19</v>
      </c>
      <c r="C39" s="86" t="s">
        <v>109</v>
      </c>
      <c r="D39" s="70" t="s">
        <v>137</v>
      </c>
      <c r="E39" s="73" t="s">
        <v>138</v>
      </c>
    </row>
    <row r="40" spans="1:6" ht="104.25" customHeight="1" x14ac:dyDescent="0.3">
      <c r="A40" s="101"/>
      <c r="B40" s="80" t="s">
        <v>107</v>
      </c>
      <c r="C40" s="80" t="s">
        <v>54</v>
      </c>
      <c r="D40" s="80" t="s">
        <v>45</v>
      </c>
      <c r="E40" s="81" t="s">
        <v>136</v>
      </c>
    </row>
    <row r="41" spans="1:6" s="8" customFormat="1" ht="7.5" customHeight="1" x14ac:dyDescent="0.3">
      <c r="A41" s="19"/>
      <c r="B41" s="18"/>
      <c r="C41" s="18"/>
      <c r="D41" s="18"/>
      <c r="E41" s="32"/>
    </row>
    <row r="42" spans="1:6" s="8" customFormat="1" ht="7.5" customHeight="1" x14ac:dyDescent="0.3">
      <c r="A42" s="24"/>
      <c r="B42" s="25"/>
      <c r="C42" s="25"/>
      <c r="D42" s="25"/>
      <c r="E42" s="34"/>
    </row>
    <row r="43" spans="1:6" ht="15.6" x14ac:dyDescent="0.3">
      <c r="A43" s="103" t="s">
        <v>3</v>
      </c>
      <c r="B43" s="104"/>
      <c r="C43" s="104"/>
      <c r="D43" s="7" t="str">
        <f>CONCATENATE("Active 7/1/",$G$1," - 6/30/",$G$1+1)</f>
        <v>Active 7/1/2023 - 6/30/2024</v>
      </c>
      <c r="E43" s="28" t="s">
        <v>33</v>
      </c>
    </row>
    <row r="44" spans="1:6" s="11" customFormat="1" ht="7.5" customHeight="1" x14ac:dyDescent="0.3">
      <c r="A44" s="13"/>
      <c r="B44" s="14"/>
      <c r="C44" s="14"/>
      <c r="D44" s="14"/>
      <c r="E44" s="29"/>
    </row>
    <row r="45" spans="1:6" s="11" customFormat="1" ht="41.4" x14ac:dyDescent="0.3">
      <c r="A45" s="105" t="s">
        <v>29</v>
      </c>
      <c r="B45" s="75" t="s">
        <v>65</v>
      </c>
      <c r="C45" s="75" t="s">
        <v>20</v>
      </c>
      <c r="D45" s="75"/>
      <c r="E45" s="82" t="str">
        <f>CONCATENATE("Active 7/1/",$G$1," - 6/30/",$G$1+1)</f>
        <v>Active 7/1/2023 - 6/30/2024</v>
      </c>
    </row>
    <row r="46" spans="1:6" s="11" customFormat="1" ht="54.75" customHeight="1" x14ac:dyDescent="0.3">
      <c r="A46" s="105"/>
      <c r="B46" s="70" t="s">
        <v>64</v>
      </c>
      <c r="C46" s="70" t="s">
        <v>46</v>
      </c>
      <c r="D46" s="70" t="s">
        <v>28</v>
      </c>
      <c r="E46" s="73" t="s">
        <v>71</v>
      </c>
      <c r="F46" s="12"/>
    </row>
    <row r="47" spans="1:6" s="11" customFormat="1" ht="30.75" customHeight="1" x14ac:dyDescent="0.3">
      <c r="A47" s="105"/>
      <c r="B47" s="72" t="s">
        <v>21</v>
      </c>
      <c r="C47" s="70" t="s">
        <v>60</v>
      </c>
      <c r="D47" s="71" t="s">
        <v>47</v>
      </c>
      <c r="E47" s="73" t="s">
        <v>72</v>
      </c>
      <c r="F47" s="12"/>
    </row>
    <row r="48" spans="1:6" s="11" customFormat="1" ht="30.75" customHeight="1" x14ac:dyDescent="0.3">
      <c r="A48" s="105"/>
      <c r="B48" s="72" t="s">
        <v>22</v>
      </c>
      <c r="C48" s="70" t="s">
        <v>59</v>
      </c>
      <c r="D48" s="71" t="s">
        <v>48</v>
      </c>
      <c r="E48" s="73" t="s">
        <v>73</v>
      </c>
      <c r="F48" s="12"/>
    </row>
    <row r="49" spans="1:6" s="11" customFormat="1" ht="30.75" customHeight="1" x14ac:dyDescent="0.3">
      <c r="A49" s="105"/>
      <c r="B49" s="72" t="s">
        <v>23</v>
      </c>
      <c r="C49" s="70" t="s">
        <v>58</v>
      </c>
      <c r="D49" s="71" t="s">
        <v>49</v>
      </c>
      <c r="E49" s="73" t="s">
        <v>74</v>
      </c>
      <c r="F49" s="12"/>
    </row>
    <row r="50" spans="1:6" s="11" customFormat="1" ht="30.75" customHeight="1" x14ac:dyDescent="0.3">
      <c r="A50" s="105"/>
      <c r="B50" s="78" t="s">
        <v>110</v>
      </c>
      <c r="C50" s="80" t="s">
        <v>57</v>
      </c>
      <c r="D50" s="79" t="s">
        <v>50</v>
      </c>
      <c r="E50" s="81" t="s">
        <v>75</v>
      </c>
      <c r="F50" s="12"/>
    </row>
    <row r="51" spans="1:6" s="11" customFormat="1" ht="51.75" customHeight="1" x14ac:dyDescent="0.3">
      <c r="A51" s="105"/>
      <c r="B51" s="91" t="s">
        <v>111</v>
      </c>
      <c r="C51" s="92" t="s">
        <v>113</v>
      </c>
      <c r="D51" s="92" t="s">
        <v>112</v>
      </c>
      <c r="E51" s="81" t="s">
        <v>42</v>
      </c>
      <c r="F51" s="12"/>
    </row>
    <row r="52" spans="1:6" s="11" customFormat="1" ht="7.5" customHeight="1" x14ac:dyDescent="0.3">
      <c r="A52" s="15"/>
      <c r="B52" s="16"/>
      <c r="C52" s="18"/>
      <c r="D52" s="22"/>
      <c r="E52" s="32"/>
    </row>
    <row r="53" spans="1:6" s="11" customFormat="1" ht="7.5" customHeight="1" x14ac:dyDescent="0.3">
      <c r="A53" s="21"/>
      <c r="B53" s="10"/>
      <c r="C53" s="10"/>
      <c r="D53" s="10"/>
      <c r="E53" s="30"/>
    </row>
    <row r="54" spans="1:6" s="11" customFormat="1" ht="179.4" x14ac:dyDescent="0.3">
      <c r="A54" s="99" t="s">
        <v>30</v>
      </c>
      <c r="B54" s="87" t="s">
        <v>115</v>
      </c>
      <c r="C54" s="87" t="s">
        <v>134</v>
      </c>
      <c r="D54" s="87" t="s">
        <v>114</v>
      </c>
      <c r="E54" s="77" t="s">
        <v>40</v>
      </c>
    </row>
    <row r="55" spans="1:6" s="11" customFormat="1" ht="26.25" hidden="1" customHeight="1" x14ac:dyDescent="0.3">
      <c r="A55" s="100"/>
      <c r="B55" s="70" t="s">
        <v>7</v>
      </c>
      <c r="C55" s="70" t="s">
        <v>8</v>
      </c>
      <c r="D55" s="70" t="s">
        <v>9</v>
      </c>
      <c r="E55" s="74" t="s">
        <v>35</v>
      </c>
    </row>
    <row r="56" spans="1:6" s="11" customFormat="1" ht="21" hidden="1" customHeight="1" x14ac:dyDescent="0.3">
      <c r="A56" s="100"/>
      <c r="B56" s="72" t="s">
        <v>10</v>
      </c>
      <c r="C56" s="70" t="s">
        <v>11</v>
      </c>
      <c r="D56" s="70" t="s">
        <v>12</v>
      </c>
      <c r="E56" s="74" t="s">
        <v>36</v>
      </c>
    </row>
    <row r="57" spans="1:6" s="11" customFormat="1" ht="36.75" hidden="1" customHeight="1" x14ac:dyDescent="0.3">
      <c r="A57" s="100"/>
      <c r="B57" s="72" t="s">
        <v>13</v>
      </c>
      <c r="C57" s="70" t="s">
        <v>14</v>
      </c>
      <c r="D57" s="70" t="s">
        <v>15</v>
      </c>
      <c r="E57" s="74" t="s">
        <v>37</v>
      </c>
    </row>
    <row r="58" spans="1:6" ht="93" customHeight="1" x14ac:dyDescent="0.3">
      <c r="A58" s="101"/>
      <c r="B58" s="80" t="s">
        <v>108</v>
      </c>
      <c r="C58" s="80" t="s">
        <v>61</v>
      </c>
      <c r="D58" s="80" t="s">
        <v>51</v>
      </c>
      <c r="E58" s="81" t="s">
        <v>139</v>
      </c>
    </row>
    <row r="59" spans="1:6" s="8" customFormat="1" ht="7.5" customHeight="1" x14ac:dyDescent="0.3">
      <c r="A59" s="19"/>
      <c r="B59" s="18"/>
      <c r="C59" s="18"/>
      <c r="D59" s="18"/>
      <c r="E59" s="30"/>
    </row>
    <row r="60" spans="1:6" s="8" customFormat="1" ht="7.5" customHeight="1" x14ac:dyDescent="0.3">
      <c r="A60" s="24"/>
      <c r="B60" s="25"/>
      <c r="C60" s="25"/>
      <c r="D60" s="25"/>
      <c r="E60" s="25"/>
    </row>
    <row r="61" spans="1:6" ht="15.6" x14ac:dyDescent="0.3">
      <c r="A61" s="103" t="s">
        <v>4</v>
      </c>
      <c r="B61" s="104"/>
      <c r="C61" s="104"/>
      <c r="D61" s="23" t="str">
        <f>CONCATENATE("* Exited 10/1/",$G$1-2," - 9/30/",$G$1-1)</f>
        <v>* Exited 10/1/2021 - 9/30/2022</v>
      </c>
      <c r="E61" s="33" t="s">
        <v>33</v>
      </c>
    </row>
    <row r="62" spans="1:6" ht="7.5" customHeight="1" x14ac:dyDescent="0.3">
      <c r="A62" s="13"/>
      <c r="B62" s="14"/>
      <c r="C62" s="14"/>
      <c r="D62" s="14"/>
      <c r="E62" s="29"/>
    </row>
    <row r="63" spans="1:6" ht="41.25" customHeight="1" x14ac:dyDescent="0.3">
      <c r="A63" s="99" t="s">
        <v>29</v>
      </c>
      <c r="B63" s="75" t="s">
        <v>24</v>
      </c>
      <c r="C63" s="87" t="s">
        <v>116</v>
      </c>
      <c r="D63" s="75" t="s">
        <v>25</v>
      </c>
      <c r="E63" s="82" t="s">
        <v>39</v>
      </c>
    </row>
    <row r="64" spans="1:6" ht="13.8" x14ac:dyDescent="0.3">
      <c r="A64" s="99"/>
      <c r="B64" s="94" t="s">
        <v>120</v>
      </c>
      <c r="C64" s="95"/>
      <c r="D64" s="96"/>
      <c r="E64" s="97"/>
    </row>
    <row r="65" spans="1:6" ht="120.75" customHeight="1" x14ac:dyDescent="0.3">
      <c r="A65" s="100"/>
      <c r="B65" s="70" t="s">
        <v>122</v>
      </c>
      <c r="C65" s="90" t="s">
        <v>117</v>
      </c>
      <c r="D65" s="90" t="s">
        <v>118</v>
      </c>
      <c r="E65" s="73" t="s">
        <v>41</v>
      </c>
    </row>
    <row r="66" spans="1:6" ht="13.8" x14ac:dyDescent="0.3">
      <c r="A66" s="100"/>
      <c r="B66" s="94" t="s">
        <v>26</v>
      </c>
      <c r="C66" s="95"/>
      <c r="D66" s="96"/>
      <c r="E66" s="97"/>
    </row>
    <row r="67" spans="1:6" ht="40.5" customHeight="1" x14ac:dyDescent="0.3">
      <c r="A67" s="100"/>
      <c r="B67" s="70" t="s">
        <v>121</v>
      </c>
      <c r="C67" s="89" t="s">
        <v>119</v>
      </c>
      <c r="D67" s="70" t="s">
        <v>52</v>
      </c>
      <c r="E67" s="73" t="s">
        <v>42</v>
      </c>
      <c r="F67" s="6"/>
    </row>
    <row r="68" spans="1:6" s="11" customFormat="1" ht="68.25" customHeight="1" x14ac:dyDescent="0.3">
      <c r="A68" s="100"/>
      <c r="B68" s="70" t="s">
        <v>27</v>
      </c>
      <c r="C68" s="72" t="s">
        <v>56</v>
      </c>
      <c r="D68" s="71" t="s">
        <v>140</v>
      </c>
      <c r="E68" s="73" t="s">
        <v>141</v>
      </c>
    </row>
    <row r="69" spans="1:6" s="11" customFormat="1" ht="69" x14ac:dyDescent="0.3">
      <c r="A69" s="101"/>
      <c r="B69" s="80" t="s">
        <v>123</v>
      </c>
      <c r="C69" s="88" t="s">
        <v>124</v>
      </c>
      <c r="D69" s="75" t="s">
        <v>105</v>
      </c>
      <c r="E69" s="81" t="s">
        <v>66</v>
      </c>
    </row>
    <row r="70" spans="1:6" ht="7.5" customHeight="1" x14ac:dyDescent="0.3">
      <c r="A70" s="15"/>
      <c r="B70" s="18"/>
      <c r="C70" s="16"/>
      <c r="D70" s="18"/>
      <c r="E70" s="31"/>
    </row>
    <row r="71" spans="1:6" ht="7.5" customHeight="1" x14ac:dyDescent="0.3">
      <c r="A71" s="13"/>
      <c r="B71" s="14"/>
      <c r="C71" s="14"/>
      <c r="D71" s="14"/>
      <c r="E71" s="29"/>
    </row>
    <row r="72" spans="1:6" ht="18" customHeight="1" x14ac:dyDescent="0.3">
      <c r="A72" s="99" t="s">
        <v>30</v>
      </c>
      <c r="B72" s="75" t="s">
        <v>99</v>
      </c>
      <c r="C72" s="75" t="s">
        <v>98</v>
      </c>
      <c r="D72" s="75" t="s">
        <v>6</v>
      </c>
      <c r="E72" s="82" t="str">
        <f>CONCATENATE("Exited 10/1/",$G$1-2," - 9/30/",$G$1-1)</f>
        <v>Exited 10/1/2021 - 9/30/2022</v>
      </c>
    </row>
    <row r="73" spans="1:6" ht="20.25" hidden="1" customHeight="1" x14ac:dyDescent="0.3">
      <c r="A73" s="100"/>
      <c r="B73" s="70" t="s">
        <v>7</v>
      </c>
      <c r="C73" s="70" t="s">
        <v>8</v>
      </c>
      <c r="D73" s="70" t="s">
        <v>9</v>
      </c>
      <c r="E73" s="74" t="s">
        <v>35</v>
      </c>
    </row>
    <row r="74" spans="1:6" ht="22.5" hidden="1" customHeight="1" x14ac:dyDescent="0.3">
      <c r="A74" s="100"/>
      <c r="B74" s="72" t="s">
        <v>10</v>
      </c>
      <c r="C74" s="70" t="s">
        <v>11</v>
      </c>
      <c r="D74" s="70" t="s">
        <v>12</v>
      </c>
      <c r="E74" s="74" t="s">
        <v>36</v>
      </c>
    </row>
    <row r="75" spans="1:6" ht="30" hidden="1" customHeight="1" x14ac:dyDescent="0.3">
      <c r="A75" s="100"/>
      <c r="B75" s="72" t="s">
        <v>13</v>
      </c>
      <c r="C75" s="70" t="s">
        <v>14</v>
      </c>
      <c r="D75" s="70" t="s">
        <v>15</v>
      </c>
      <c r="E75" s="74" t="s">
        <v>37</v>
      </c>
      <c r="F75" s="3"/>
    </row>
    <row r="76" spans="1:6" ht="13.8" x14ac:dyDescent="0.3">
      <c r="A76" s="100"/>
      <c r="B76" s="94" t="s">
        <v>120</v>
      </c>
      <c r="C76" s="95"/>
      <c r="D76" s="96"/>
      <c r="E76" s="97"/>
    </row>
    <row r="77" spans="1:6" ht="186.75" customHeight="1" x14ac:dyDescent="0.3">
      <c r="A77" s="100"/>
      <c r="B77" s="70" t="s">
        <v>127</v>
      </c>
      <c r="C77" s="70" t="s">
        <v>142</v>
      </c>
      <c r="D77" s="71" t="s">
        <v>135</v>
      </c>
      <c r="E77" s="73" t="s">
        <v>43</v>
      </c>
    </row>
    <row r="78" spans="1:6" ht="96" customHeight="1" x14ac:dyDescent="0.3">
      <c r="A78" s="100"/>
      <c r="B78" s="70" t="s">
        <v>128</v>
      </c>
      <c r="C78" s="70" t="s">
        <v>55</v>
      </c>
      <c r="D78" s="71" t="s">
        <v>125</v>
      </c>
      <c r="E78" s="93" t="s">
        <v>143</v>
      </c>
      <c r="F78" s="3"/>
    </row>
    <row r="79" spans="1:6" ht="13.8" x14ac:dyDescent="0.3">
      <c r="A79" s="100"/>
      <c r="B79" s="94" t="s">
        <v>129</v>
      </c>
      <c r="C79" s="95"/>
      <c r="D79" s="96"/>
      <c r="E79" s="97"/>
    </row>
    <row r="80" spans="1:6" ht="55.2" x14ac:dyDescent="0.3">
      <c r="A80" s="100"/>
      <c r="B80" s="70" t="s">
        <v>130</v>
      </c>
      <c r="C80" s="70" t="s">
        <v>53</v>
      </c>
      <c r="D80" s="71" t="s">
        <v>126</v>
      </c>
      <c r="E80" s="73" t="s">
        <v>44</v>
      </c>
    </row>
    <row r="81" spans="1:5" ht="146.25" customHeight="1" x14ac:dyDescent="0.3">
      <c r="A81" s="100"/>
      <c r="B81" s="90" t="s">
        <v>131</v>
      </c>
      <c r="C81" s="90" t="s">
        <v>133</v>
      </c>
      <c r="D81" s="98" t="s">
        <v>145</v>
      </c>
      <c r="E81" s="93" t="s">
        <v>146</v>
      </c>
    </row>
    <row r="82" spans="1:5" ht="13.8" x14ac:dyDescent="0.3">
      <c r="A82" s="101"/>
      <c r="B82" s="94" t="s">
        <v>120</v>
      </c>
      <c r="C82" s="95"/>
      <c r="D82" s="96"/>
      <c r="E82" s="97"/>
    </row>
    <row r="83" spans="1:5" ht="105.75" customHeight="1" x14ac:dyDescent="0.3">
      <c r="A83" s="101"/>
      <c r="B83" s="80" t="s">
        <v>144</v>
      </c>
      <c r="C83" s="80" t="s">
        <v>54</v>
      </c>
      <c r="D83" s="80" t="s">
        <v>45</v>
      </c>
      <c r="E83" s="81" t="s">
        <v>136</v>
      </c>
    </row>
    <row r="84" spans="1:5" ht="7.5" customHeight="1" x14ac:dyDescent="0.3">
      <c r="A84" s="19"/>
      <c r="B84" s="18"/>
      <c r="C84" s="18"/>
      <c r="D84" s="18"/>
      <c r="E84" s="32"/>
    </row>
    <row r="85" spans="1:5" ht="13.8" x14ac:dyDescent="0.3">
      <c r="E85" s="27"/>
    </row>
    <row r="86" spans="1:5" x14ac:dyDescent="0.3">
      <c r="D86" s="5" t="s">
        <v>104</v>
      </c>
    </row>
  </sheetData>
  <mergeCells count="15">
    <mergeCell ref="A63:A69"/>
    <mergeCell ref="A72:A83"/>
    <mergeCell ref="A1:E1"/>
    <mergeCell ref="A35:A40"/>
    <mergeCell ref="A54:A58"/>
    <mergeCell ref="A23:A27"/>
    <mergeCell ref="A18:A20"/>
    <mergeCell ref="A4:A6"/>
    <mergeCell ref="A9:A13"/>
    <mergeCell ref="A2:C2"/>
    <mergeCell ref="A16:C16"/>
    <mergeCell ref="A30:C30"/>
    <mergeCell ref="A43:C43"/>
    <mergeCell ref="A61:C61"/>
    <mergeCell ref="A45:A51"/>
  </mergeCells>
  <pageMargins left="0.5" right="0.5" top="0.5" bottom="0.5" header="0" footer="0"/>
  <pageSetup paperSize="5" scale="83" fitToHeight="0" orientation="landscape" r:id="rId1"/>
  <rowBreaks count="4" manualBreakCount="4">
    <brk id="29" max="16383" man="1"/>
    <brk id="42" max="16383" man="1"/>
    <brk id="60" max="16383" man="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V32"/>
  <sheetViews>
    <sheetView topLeftCell="A6" workbookViewId="0">
      <selection activeCell="H11" sqref="H11:S11"/>
    </sheetView>
  </sheetViews>
  <sheetFormatPr defaultRowHeight="14.4" x14ac:dyDescent="0.3"/>
  <cols>
    <col min="1" max="1" width="12.88671875" customWidth="1"/>
    <col min="2" max="20" width="5.44140625" style="35" customWidth="1"/>
    <col min="21" max="21" width="5.6640625" style="35" customWidth="1"/>
    <col min="22" max="22" width="9.109375" style="35"/>
  </cols>
  <sheetData>
    <row r="1" spans="2:22" s="1" customFormat="1" ht="42" customHeight="1" x14ac:dyDescent="0.3">
      <c r="B1" s="151" t="s">
        <v>77</v>
      </c>
      <c r="C1" s="151"/>
      <c r="D1" s="151"/>
      <c r="E1" s="151"/>
      <c r="F1" s="151"/>
      <c r="G1" s="151"/>
      <c r="H1" s="151"/>
      <c r="I1" s="151"/>
      <c r="J1" s="151"/>
      <c r="K1" s="151"/>
      <c r="L1" s="151"/>
      <c r="M1" s="151"/>
      <c r="N1" s="151"/>
      <c r="O1" s="151"/>
      <c r="P1" s="151"/>
      <c r="Q1" s="151"/>
      <c r="R1" s="151"/>
      <c r="S1" s="151"/>
      <c r="T1" s="35"/>
      <c r="U1" s="35"/>
      <c r="V1" s="35"/>
    </row>
    <row r="2" spans="2:22" s="1" customFormat="1" ht="21" customHeight="1" x14ac:dyDescent="0.3">
      <c r="B2" s="35"/>
      <c r="C2" s="35"/>
      <c r="D2" s="35"/>
      <c r="E2" s="35"/>
      <c r="F2" s="35"/>
      <c r="G2" s="35"/>
      <c r="H2" s="35"/>
      <c r="I2" s="35"/>
      <c r="J2" s="35"/>
      <c r="K2" s="35"/>
      <c r="L2" s="35"/>
      <c r="M2" s="35"/>
      <c r="N2" s="35"/>
      <c r="O2" s="35"/>
      <c r="P2" s="35"/>
      <c r="Q2" s="35"/>
      <c r="R2" s="35"/>
      <c r="S2" s="35"/>
      <c r="T2" s="35"/>
      <c r="U2" s="35"/>
      <c r="V2" s="35"/>
    </row>
    <row r="3" spans="2:22" s="1" customFormat="1" ht="21" customHeight="1" x14ac:dyDescent="0.3">
      <c r="B3" s="35" t="s">
        <v>78</v>
      </c>
      <c r="C3" s="35"/>
      <c r="D3" s="106" t="s">
        <v>76</v>
      </c>
      <c r="E3" s="106"/>
      <c r="F3" s="106"/>
      <c r="G3" s="106"/>
      <c r="H3" s="37"/>
      <c r="I3" s="106" t="s">
        <v>91</v>
      </c>
      <c r="J3" s="106"/>
      <c r="K3" s="106"/>
      <c r="L3" s="106"/>
      <c r="M3" s="106" t="s">
        <v>93</v>
      </c>
      <c r="N3" s="106"/>
      <c r="O3" s="106"/>
      <c r="P3" s="106"/>
      <c r="Q3" s="106"/>
      <c r="R3" s="106"/>
      <c r="S3" s="106"/>
      <c r="T3" s="35"/>
      <c r="U3" s="35"/>
      <c r="V3" s="35"/>
    </row>
    <row r="4" spans="2:22" s="1" customFormat="1" ht="21" customHeight="1" x14ac:dyDescent="0.3">
      <c r="B4" s="48" t="s">
        <v>94</v>
      </c>
      <c r="C4" s="49"/>
      <c r="D4" s="38" t="s">
        <v>83</v>
      </c>
      <c r="E4" s="64"/>
      <c r="F4" s="60"/>
      <c r="G4" s="60"/>
      <c r="H4" s="49"/>
      <c r="I4" s="65" t="s">
        <v>83</v>
      </c>
      <c r="J4" s="64"/>
      <c r="K4" s="60"/>
      <c r="L4" s="49"/>
      <c r="M4" s="136" t="s">
        <v>86</v>
      </c>
      <c r="N4" s="137"/>
      <c r="O4" s="137"/>
      <c r="P4" s="138"/>
      <c r="Q4" s="64"/>
      <c r="R4" s="60"/>
      <c r="S4" s="47"/>
      <c r="T4" s="35"/>
      <c r="U4" s="35"/>
      <c r="V4" s="35"/>
    </row>
    <row r="5" spans="2:22" s="1" customFormat="1" ht="21" customHeight="1" x14ac:dyDescent="0.3">
      <c r="B5" s="48" t="s">
        <v>95</v>
      </c>
      <c r="C5" s="60"/>
      <c r="D5" s="50"/>
      <c r="E5" s="39" t="s">
        <v>83</v>
      </c>
      <c r="F5" s="64"/>
      <c r="G5" s="60"/>
      <c r="H5" s="49"/>
      <c r="I5" s="123" t="s">
        <v>84</v>
      </c>
      <c r="J5" s="124"/>
      <c r="K5" s="36"/>
      <c r="L5" s="63"/>
      <c r="M5" s="50"/>
      <c r="N5" s="134" t="s">
        <v>86</v>
      </c>
      <c r="O5" s="135"/>
      <c r="P5" s="135"/>
      <c r="Q5" s="124"/>
      <c r="R5" s="64"/>
      <c r="S5" s="47"/>
      <c r="T5" s="35"/>
      <c r="U5" s="35"/>
      <c r="V5" s="35"/>
    </row>
    <row r="6" spans="2:22" s="1" customFormat="1" ht="21" customHeight="1" x14ac:dyDescent="0.3">
      <c r="B6" s="48" t="s">
        <v>96</v>
      </c>
      <c r="C6" s="60"/>
      <c r="D6" s="60"/>
      <c r="E6" s="50"/>
      <c r="F6" s="40" t="s">
        <v>83</v>
      </c>
      <c r="G6" s="64"/>
      <c r="H6" s="49"/>
      <c r="I6" s="125" t="s">
        <v>85</v>
      </c>
      <c r="J6" s="126"/>
      <c r="K6" s="127"/>
      <c r="L6" s="36"/>
      <c r="M6" s="63"/>
      <c r="N6" s="50"/>
      <c r="O6" s="131" t="s">
        <v>86</v>
      </c>
      <c r="P6" s="132"/>
      <c r="Q6" s="132"/>
      <c r="R6" s="133"/>
      <c r="S6" s="62"/>
      <c r="T6" s="35"/>
      <c r="U6" s="35"/>
      <c r="V6" s="35"/>
    </row>
    <row r="7" spans="2:22" s="1" customFormat="1" ht="21" customHeight="1" x14ac:dyDescent="0.3">
      <c r="B7" s="48" t="s">
        <v>97</v>
      </c>
      <c r="C7" s="60"/>
      <c r="D7" s="60"/>
      <c r="E7" s="60"/>
      <c r="F7" s="50"/>
      <c r="G7" s="41" t="s">
        <v>83</v>
      </c>
      <c r="H7" s="50"/>
      <c r="I7" s="128" t="s">
        <v>86</v>
      </c>
      <c r="J7" s="129"/>
      <c r="K7" s="129"/>
      <c r="L7" s="130"/>
      <c r="M7" s="63"/>
      <c r="N7" s="63"/>
      <c r="O7" s="50"/>
      <c r="P7" s="128" t="s">
        <v>86</v>
      </c>
      <c r="Q7" s="129"/>
      <c r="R7" s="129"/>
      <c r="S7" s="130"/>
      <c r="T7" s="35"/>
      <c r="U7" s="35"/>
      <c r="V7" s="35"/>
    </row>
    <row r="8" spans="2:22" s="1" customFormat="1" ht="21" customHeight="1" x14ac:dyDescent="0.3">
      <c r="B8" s="35"/>
      <c r="C8" s="35"/>
      <c r="D8" s="35"/>
      <c r="E8" s="35"/>
      <c r="F8" s="35"/>
      <c r="G8" s="35"/>
      <c r="H8" s="35"/>
      <c r="I8" s="35"/>
      <c r="J8" s="35"/>
      <c r="K8" s="35"/>
      <c r="L8" s="35"/>
      <c r="M8" s="35"/>
      <c r="N8" s="35"/>
      <c r="O8" s="35"/>
      <c r="P8" s="35"/>
      <c r="Q8" s="35"/>
      <c r="R8" s="35"/>
      <c r="S8" s="35"/>
      <c r="T8" s="35"/>
      <c r="U8" s="35"/>
      <c r="V8" s="35"/>
    </row>
    <row r="9" spans="2:22" s="1" customFormat="1" ht="21" customHeight="1" x14ac:dyDescent="0.3">
      <c r="B9" s="35"/>
      <c r="C9" s="35"/>
      <c r="D9" s="35"/>
      <c r="E9" s="35"/>
      <c r="F9" s="35"/>
      <c r="G9" s="35"/>
      <c r="H9" s="35"/>
      <c r="I9" s="35"/>
      <c r="J9" s="35"/>
      <c r="K9" s="35"/>
      <c r="L9" s="35"/>
      <c r="M9" s="35"/>
      <c r="N9" s="35"/>
      <c r="O9" s="35"/>
      <c r="P9" s="35"/>
      <c r="Q9" s="35"/>
      <c r="R9" s="35"/>
      <c r="S9" s="35"/>
      <c r="T9" s="35"/>
      <c r="U9" s="35"/>
      <c r="V9" s="35"/>
    </row>
    <row r="10" spans="2:22" ht="42" customHeight="1" x14ac:dyDescent="0.3">
      <c r="D10" s="139" t="s">
        <v>147</v>
      </c>
      <c r="E10" s="139"/>
      <c r="F10" s="139"/>
      <c r="G10" s="139"/>
      <c r="H10" s="139"/>
      <c r="I10" s="139"/>
      <c r="J10" s="139"/>
      <c r="K10" s="139"/>
      <c r="L10" s="139"/>
      <c r="M10" s="139"/>
      <c r="N10" s="139"/>
      <c r="O10" s="139"/>
      <c r="P10" s="139"/>
      <c r="Q10" s="139"/>
      <c r="R10" s="139"/>
      <c r="S10" s="139"/>
    </row>
    <row r="11" spans="2:22" s="26" customFormat="1" ht="21" customHeight="1" x14ac:dyDescent="0.3">
      <c r="B11" s="35"/>
      <c r="C11" s="35"/>
      <c r="D11" s="107" t="s">
        <v>87</v>
      </c>
      <c r="E11" s="108"/>
      <c r="F11" s="108"/>
      <c r="G11" s="109"/>
      <c r="H11" s="110" t="s">
        <v>87</v>
      </c>
      <c r="I11" s="111"/>
      <c r="J11" s="111"/>
      <c r="K11" s="111"/>
      <c r="L11" s="111"/>
      <c r="M11" s="111"/>
      <c r="N11" s="111"/>
      <c r="O11" s="111"/>
      <c r="P11" s="111"/>
      <c r="Q11" s="111"/>
      <c r="R11" s="111"/>
      <c r="S11" s="112"/>
      <c r="T11" s="35"/>
      <c r="U11" s="35"/>
      <c r="V11" s="35"/>
    </row>
    <row r="12" spans="2:22" s="1" customFormat="1" ht="21" customHeight="1" x14ac:dyDescent="0.3">
      <c r="B12" s="35"/>
      <c r="C12" s="35"/>
      <c r="D12" s="113" t="s">
        <v>148</v>
      </c>
      <c r="E12" s="114"/>
      <c r="F12" s="114"/>
      <c r="G12" s="115"/>
      <c r="H12" s="116" t="s">
        <v>149</v>
      </c>
      <c r="I12" s="117"/>
      <c r="J12" s="117"/>
      <c r="K12" s="117"/>
      <c r="L12" s="118" t="s">
        <v>150</v>
      </c>
      <c r="M12" s="119"/>
      <c r="N12" s="119"/>
      <c r="O12" s="120"/>
      <c r="P12" s="121" t="s">
        <v>151</v>
      </c>
      <c r="Q12" s="121"/>
      <c r="R12" s="121"/>
      <c r="S12" s="122"/>
      <c r="T12" s="35"/>
      <c r="U12" s="35"/>
      <c r="V12" s="35"/>
    </row>
    <row r="13" spans="2:22" s="1" customFormat="1" ht="21" customHeight="1" x14ac:dyDescent="0.3">
      <c r="B13" s="35"/>
      <c r="C13" s="42" t="s">
        <v>88</v>
      </c>
      <c r="D13" s="52"/>
      <c r="E13" s="53"/>
      <c r="F13" s="53"/>
      <c r="G13" s="54"/>
      <c r="H13" s="169" t="s">
        <v>152</v>
      </c>
      <c r="I13" s="135"/>
      <c r="J13" s="135"/>
      <c r="K13" s="135"/>
      <c r="L13" s="164" t="s">
        <v>153</v>
      </c>
      <c r="M13" s="165"/>
      <c r="N13" s="165"/>
      <c r="O13" s="166"/>
      <c r="P13" s="155" t="s">
        <v>154</v>
      </c>
      <c r="Q13" s="156"/>
      <c r="R13" s="156"/>
      <c r="S13" s="157"/>
      <c r="T13" s="35"/>
      <c r="U13" s="35"/>
      <c r="V13" s="35"/>
    </row>
    <row r="14" spans="2:22" s="1" customFormat="1" ht="21" customHeight="1" x14ac:dyDescent="0.3">
      <c r="B14" s="35"/>
      <c r="C14" s="42" t="s">
        <v>89</v>
      </c>
      <c r="D14" s="51"/>
      <c r="E14" s="44"/>
      <c r="F14" s="44"/>
      <c r="G14" s="66"/>
      <c r="H14" s="170" t="s">
        <v>155</v>
      </c>
      <c r="I14" s="171"/>
      <c r="J14" s="171"/>
      <c r="K14" s="161" t="s">
        <v>156</v>
      </c>
      <c r="L14" s="162"/>
      <c r="M14" s="162"/>
      <c r="N14" s="163"/>
      <c r="O14" s="160" t="s">
        <v>157</v>
      </c>
      <c r="P14" s="143"/>
      <c r="Q14" s="143"/>
      <c r="R14" s="144"/>
      <c r="S14" s="49"/>
      <c r="T14" s="35"/>
      <c r="U14" s="35"/>
      <c r="V14" s="35"/>
    </row>
    <row r="15" spans="2:22" s="1" customFormat="1" ht="21" customHeight="1" x14ac:dyDescent="0.3">
      <c r="B15" s="35"/>
      <c r="C15" s="43" t="s">
        <v>82</v>
      </c>
      <c r="D15" s="51"/>
      <c r="E15" s="44"/>
      <c r="F15" s="44"/>
      <c r="G15" s="45"/>
      <c r="H15" s="170" t="s">
        <v>152</v>
      </c>
      <c r="I15" s="171"/>
      <c r="J15" s="171"/>
      <c r="K15" s="171"/>
      <c r="L15" s="167" t="s">
        <v>153</v>
      </c>
      <c r="M15" s="141"/>
      <c r="N15" s="141"/>
      <c r="O15" s="168"/>
      <c r="P15" s="158" t="s">
        <v>154</v>
      </c>
      <c r="Q15" s="143"/>
      <c r="R15" s="143"/>
      <c r="S15" s="159"/>
      <c r="T15" s="35"/>
      <c r="U15" s="35"/>
      <c r="V15" s="35"/>
    </row>
    <row r="16" spans="2:22" s="1" customFormat="1" ht="21" customHeight="1" x14ac:dyDescent="0.3">
      <c r="B16" s="35"/>
      <c r="C16" s="43" t="s">
        <v>92</v>
      </c>
      <c r="D16" s="149"/>
      <c r="E16" s="150"/>
      <c r="F16" s="150"/>
      <c r="G16" s="69"/>
      <c r="H16" s="140" t="s">
        <v>155</v>
      </c>
      <c r="I16" s="141"/>
      <c r="J16" s="141"/>
      <c r="K16" s="142" t="s">
        <v>156</v>
      </c>
      <c r="L16" s="143"/>
      <c r="M16" s="143"/>
      <c r="N16" s="144"/>
      <c r="O16" s="60"/>
      <c r="P16" s="51"/>
      <c r="Q16" s="44"/>
      <c r="R16" s="44"/>
      <c r="S16" s="55"/>
      <c r="T16" s="35"/>
      <c r="U16" s="35"/>
      <c r="V16" s="35"/>
    </row>
    <row r="17" spans="2:22" s="1" customFormat="1" ht="21" customHeight="1" x14ac:dyDescent="0.3">
      <c r="B17" s="35"/>
      <c r="C17" s="43" t="s">
        <v>79</v>
      </c>
      <c r="D17" s="149"/>
      <c r="E17" s="150"/>
      <c r="F17" s="150"/>
      <c r="G17" s="69"/>
      <c r="H17" s="140" t="s">
        <v>155</v>
      </c>
      <c r="I17" s="141"/>
      <c r="J17" s="141"/>
      <c r="K17" s="142" t="s">
        <v>156</v>
      </c>
      <c r="L17" s="143"/>
      <c r="M17" s="143"/>
      <c r="N17" s="144"/>
      <c r="O17" s="60"/>
      <c r="P17" s="51"/>
      <c r="Q17" s="44"/>
      <c r="R17" s="44"/>
      <c r="S17" s="55"/>
      <c r="T17" s="35"/>
      <c r="U17" s="35"/>
      <c r="V17" s="35"/>
    </row>
    <row r="18" spans="2:22" s="1" customFormat="1" ht="21" customHeight="1" x14ac:dyDescent="0.3">
      <c r="B18" s="35"/>
      <c r="C18" s="43" t="s">
        <v>80</v>
      </c>
      <c r="D18" s="67"/>
      <c r="E18" s="145"/>
      <c r="F18" s="145"/>
      <c r="G18" s="146"/>
      <c r="H18" s="46" t="s">
        <v>90</v>
      </c>
      <c r="I18" s="142" t="s">
        <v>158</v>
      </c>
      <c r="J18" s="143"/>
      <c r="K18" s="143"/>
      <c r="L18" s="144"/>
      <c r="M18" s="47"/>
      <c r="N18" s="44"/>
      <c r="O18" s="48"/>
      <c r="P18" s="51"/>
      <c r="Q18" s="44"/>
      <c r="R18" s="44"/>
      <c r="S18" s="55"/>
      <c r="T18" s="35"/>
      <c r="U18" s="35"/>
      <c r="V18" s="35"/>
    </row>
    <row r="19" spans="2:22" s="1" customFormat="1" ht="21" customHeight="1" x14ac:dyDescent="0.3">
      <c r="B19" s="35"/>
      <c r="C19" s="43" t="s">
        <v>81</v>
      </c>
      <c r="D19" s="68"/>
      <c r="E19" s="147"/>
      <c r="F19" s="147"/>
      <c r="G19" s="148"/>
      <c r="H19" s="56" t="s">
        <v>90</v>
      </c>
      <c r="I19" s="152" t="s">
        <v>158</v>
      </c>
      <c r="J19" s="153"/>
      <c r="K19" s="153"/>
      <c r="L19" s="154"/>
      <c r="M19" s="57"/>
      <c r="N19" s="58"/>
      <c r="O19" s="61"/>
      <c r="P19" s="62"/>
      <c r="Q19" s="58"/>
      <c r="R19" s="58"/>
      <c r="S19" s="59"/>
      <c r="T19" s="35"/>
      <c r="U19" s="35"/>
      <c r="V19" s="35"/>
    </row>
    <row r="20" spans="2:22" ht="21" customHeight="1" x14ac:dyDescent="0.3">
      <c r="H20" s="2" t="s">
        <v>159</v>
      </c>
    </row>
    <row r="21" spans="2:22" ht="18" customHeight="1" x14ac:dyDescent="0.3"/>
    <row r="22" spans="2:22" ht="18" customHeight="1" x14ac:dyDescent="0.3"/>
    <row r="23" spans="2:22" ht="18" customHeight="1" x14ac:dyDescent="0.3"/>
    <row r="24" spans="2:22" ht="18" customHeight="1" x14ac:dyDescent="0.3"/>
    <row r="25" spans="2:22" ht="18" customHeight="1" x14ac:dyDescent="0.3"/>
    <row r="26" spans="2:22" ht="18" customHeight="1" x14ac:dyDescent="0.3"/>
    <row r="27" spans="2:22" ht="18" customHeight="1" x14ac:dyDescent="0.3"/>
    <row r="28" spans="2:22" ht="18" customHeight="1" x14ac:dyDescent="0.3"/>
    <row r="29" spans="2:22" ht="18" customHeight="1" x14ac:dyDescent="0.3"/>
    <row r="30" spans="2:22" ht="18" customHeight="1" x14ac:dyDescent="0.3"/>
    <row r="31" spans="2:22" ht="18" customHeight="1" x14ac:dyDescent="0.3"/>
    <row r="32" spans="2:22" ht="18" customHeight="1" x14ac:dyDescent="0.3"/>
  </sheetData>
  <mergeCells count="37">
    <mergeCell ref="E19:G19"/>
    <mergeCell ref="D17:F17"/>
    <mergeCell ref="D16:F16"/>
    <mergeCell ref="B1:S1"/>
    <mergeCell ref="I19:L19"/>
    <mergeCell ref="P13:S13"/>
    <mergeCell ref="P15:S15"/>
    <mergeCell ref="O14:R14"/>
    <mergeCell ref="K14:N14"/>
    <mergeCell ref="L13:O13"/>
    <mergeCell ref="L15:O15"/>
    <mergeCell ref="K16:N16"/>
    <mergeCell ref="K17:N17"/>
    <mergeCell ref="H13:K13"/>
    <mergeCell ref="H14:J14"/>
    <mergeCell ref="H15:K15"/>
    <mergeCell ref="H16:J16"/>
    <mergeCell ref="H17:J17"/>
    <mergeCell ref="I18:L18"/>
    <mergeCell ref="D3:G3"/>
    <mergeCell ref="I3:L3"/>
    <mergeCell ref="E18:G18"/>
    <mergeCell ref="M3:S3"/>
    <mergeCell ref="D11:G11"/>
    <mergeCell ref="H11:S11"/>
    <mergeCell ref="D12:G12"/>
    <mergeCell ref="H12:K12"/>
    <mergeCell ref="L12:O12"/>
    <mergeCell ref="P12:S12"/>
    <mergeCell ref="I5:J5"/>
    <mergeCell ref="I6:K6"/>
    <mergeCell ref="I7:L7"/>
    <mergeCell ref="P7:S7"/>
    <mergeCell ref="O6:R6"/>
    <mergeCell ref="N5:Q5"/>
    <mergeCell ref="M4:P4"/>
    <mergeCell ref="D10:S10"/>
  </mergeCells>
  <printOptions horizontalCentered="1"/>
  <pageMargins left="0.5" right="0.5" top="0.5" bottom="0.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PIRL-State-ITrac (ICR-2 update)</vt:lpstr>
      <vt:lpstr>Reporting Periods</vt:lpstr>
      <vt:lpstr>'PIRL-State-ITrac (ICR-2 update)'!Print_Area</vt:lpstr>
    </vt:vector>
  </TitlesOfParts>
  <Company>Higher Education Coordinating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ALLEN Lori</dc:creator>
  <cp:lastModifiedBy>BENNETT James * HECC</cp:lastModifiedBy>
  <cp:lastPrinted>2017-07-26T15:36:45Z</cp:lastPrinted>
  <dcterms:created xsi:type="dcterms:W3CDTF">2017-01-04T23:39:49Z</dcterms:created>
  <dcterms:modified xsi:type="dcterms:W3CDTF">2023-12-19T22:18:12Z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9b73270-2993-4076-be47-9c78f42a1e84_Enabled">
    <vt:lpwstr>true</vt:lpwstr>
  </property>
  <property fmtid="{D5CDD505-2E9C-101B-9397-08002B2CF9AE}" pid="3" name="MSIP_Label_09b73270-2993-4076-be47-9c78f42a1e84_SetDate">
    <vt:lpwstr>2023-12-19T22:13:55Z</vt:lpwstr>
  </property>
  <property fmtid="{D5CDD505-2E9C-101B-9397-08002B2CF9AE}" pid="4" name="MSIP_Label_09b73270-2993-4076-be47-9c78f42a1e84_Method">
    <vt:lpwstr>Privileged</vt:lpwstr>
  </property>
  <property fmtid="{D5CDD505-2E9C-101B-9397-08002B2CF9AE}" pid="5" name="MSIP_Label_09b73270-2993-4076-be47-9c78f42a1e84_Name">
    <vt:lpwstr>Level 1 - Published (Items)</vt:lpwstr>
  </property>
  <property fmtid="{D5CDD505-2E9C-101B-9397-08002B2CF9AE}" pid="6" name="MSIP_Label_09b73270-2993-4076-be47-9c78f42a1e84_SiteId">
    <vt:lpwstr>aa3f6932-fa7c-47b4-a0ce-a598cad161cf</vt:lpwstr>
  </property>
  <property fmtid="{D5CDD505-2E9C-101B-9397-08002B2CF9AE}" pid="7" name="MSIP_Label_09b73270-2993-4076-be47-9c78f42a1e84_ActionId">
    <vt:lpwstr>1549a89b-f3a0-488a-a39c-acbd40653a5b</vt:lpwstr>
  </property>
  <property fmtid="{D5CDD505-2E9C-101B-9397-08002B2CF9AE}" pid="8" name="MSIP_Label_09b73270-2993-4076-be47-9c78f42a1e84_ContentBits">
    <vt:lpwstr>0</vt:lpwstr>
  </property>
</Properties>
</file>